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firstSheet="2" activeTab="12"/>
  </bookViews>
  <sheets>
    <sheet name="4.9.1.1er" sheetId="1" r:id="rId1"/>
    <sheet name="NDC" sheetId="2" r:id="rId2"/>
    <sheet name="4.9.1.26" sheetId="3" r:id="rId3"/>
    <sheet name="4823-ams" sheetId="4" r:id="rId4"/>
    <sheet name="pahyst" sheetId="5" r:id="rId5"/>
    <sheet name="s0c eram" sheetId="6" r:id="rId6"/>
    <sheet name="Debi-Kped" sheetId="7" r:id="rId7"/>
    <sheet name="Sheet2" sheetId="8" r:id="rId8"/>
    <sheet name="Varchak.sarqa" sheetId="9" r:id="rId9"/>
    <sheet name="Aktiv" sheetId="10" r:id="rId10"/>
    <sheet name="Pasiv" sheetId="11" r:id="rId11"/>
    <sheet name="Tex" sheetId="12" r:id="rId12"/>
    <sheet name="Agypd" sheetId="13" r:id="rId13"/>
    <sheet name="էլ.աճ 18" sheetId="14" r:id="rId14"/>
    <sheet name="Gopcak" sheetId="15" r:id="rId15"/>
    <sheet name="ծրագ 19" sheetId="16" r:id="rId16"/>
    <sheet name="ծրագ 20" sheetId="17" r:id="rId17"/>
    <sheet name="ՄՀՀ" sheetId="18" r:id="rId18"/>
  </sheets>
  <definedNames/>
  <calcPr fullCalcOnLoad="1"/>
</workbook>
</file>

<file path=xl/comments13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<sst xmlns="http://schemas.openxmlformats.org/spreadsheetml/2006/main" count="3043" uniqueCount="1088">
  <si>
    <t>480</t>
  </si>
  <si>
    <t>490</t>
  </si>
  <si>
    <t>900011145027</t>
  </si>
  <si>
    <t>500</t>
  </si>
  <si>
    <t>510</t>
  </si>
  <si>
    <t>511</t>
  </si>
  <si>
    <t>520</t>
  </si>
  <si>
    <t>521</t>
  </si>
  <si>
    <t>530</t>
  </si>
  <si>
    <t>531</t>
  </si>
  <si>
    <t>532</t>
  </si>
  <si>
    <t>533</t>
  </si>
  <si>
    <t>540</t>
  </si>
  <si>
    <t>550</t>
  </si>
  <si>
    <t>551</t>
  </si>
  <si>
    <t>552</t>
  </si>
  <si>
    <t>553</t>
  </si>
  <si>
    <t>560</t>
  </si>
  <si>
    <t>570</t>
  </si>
  <si>
    <t>571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</si>
  <si>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</si>
  <si>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</si>
  <si>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</si>
  <si>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</si>
  <si>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</si>
  <si>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</si>
  <si>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</si>
  <si>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</si>
  <si>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</si>
  <si>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</si>
  <si>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</si>
  <si>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</si>
  <si>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</si>
  <si>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</si>
  <si>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</si>
  <si>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</si>
  <si>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721</t>
  </si>
  <si>
    <t>730</t>
  </si>
  <si>
    <t>740</t>
  </si>
  <si>
    <t>750</t>
  </si>
  <si>
    <t>760</t>
  </si>
  <si>
    <t>770</t>
  </si>
  <si>
    <t>780</t>
  </si>
  <si>
    <t>781</t>
  </si>
  <si>
    <t>790</t>
  </si>
  <si>
    <t>4823</t>
  </si>
  <si>
    <t>900001033191</t>
  </si>
  <si>
    <t xml:space="preserve">                                                                                                                                                         </t>
  </si>
  <si>
    <t>900001033209</t>
  </si>
  <si>
    <t>08,</t>
  </si>
  <si>
    <t>02,</t>
  </si>
  <si>
    <t xml:space="preserve"> </t>
  </si>
  <si>
    <t>04</t>
  </si>
  <si>
    <t>09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</si>
  <si>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</si>
  <si>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</si>
  <si>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>10,50,20</t>
  </si>
  <si>
    <t xml:space="preserve">4.ä»ï³Ï³Ý Ï³é³í³ñÙ³Ý í»ñ³¹³ë Ù³ñÙÝÇ Ï³Ù ï»Õ³Ï³Ý ÇÝùÝ³Ï³é³í³ñÙ³Ý </t>
  </si>
  <si>
    <t xml:space="preserve">    Ù³ñÙÝÇ ³Ýí³ÝáõÙÁ ______________________________________________________</t>
  </si>
  <si>
    <t xml:space="preserve">7. Ì³Ëë»ñÇ  ýÇÝ³Ýë³íáñÙ³Ý  ³ÕµÛáõñÇ  Ïá¹Á`  </t>
  </si>
  <si>
    <t xml:space="preserve">     (ÐÐ å»ï³Ï³Ý  µÛáõç»ª 1, Ñ³Ù³ÛÝùÇ  µÛáõç»ª 2)</t>
  </si>
  <si>
    <t>NN</t>
  </si>
  <si>
    <t>²</t>
  </si>
  <si>
    <t>´</t>
  </si>
  <si>
    <t>¶</t>
  </si>
  <si>
    <t>x</t>
  </si>
  <si>
    <t>1. äºî²Î²Ü, îºÔ²Î²Ü ÆÜøÜ²Î²è²ì²ðØ²Ü Ø²ðØÆÜÜºðÆ, ¸ð²Üò ºÜÂ²Î² ´Úàôæºî²ÚÆÜ ÐÆØÜ²ðÎÜºðÆ ²ÞÊ²îàÔÜºðÆ ²ÞÊ²î²ì²ðÒÀª ÀÜ¸²ØºÜÀ</t>
  </si>
  <si>
    <t>³Û¹ ÃíáõÙª</t>
  </si>
  <si>
    <t xml:space="preserve"> - ³ßË³ï³í³ñÓ  ¨ ³ßË³ï³í³ñÓÇÝ Ñ³í³ë³ñ»óí³Í ³ÛÉ í×³ñáõÙÝ»ñ</t>
  </si>
  <si>
    <t>0010</t>
  </si>
  <si>
    <t>4. ÀÜÂ²òÆÎ îð²ÜêüºðîÜºðÀª   ÀÜ¸²ØºÜÀ</t>
  </si>
  <si>
    <t>4.2. Âáß³ÏÝ»ñ</t>
  </si>
  <si>
    <t>1300</t>
  </si>
  <si>
    <t>4.3. ÎñÃ³Ãáß³ÏÝ»ñ</t>
  </si>
  <si>
    <t>1400</t>
  </si>
  <si>
    <t>4.4. Üå³ëïÝ»ñ</t>
  </si>
  <si>
    <t>1500</t>
  </si>
  <si>
    <t xml:space="preserve">4.5. ²ÛÉ ÁÝÃ³óÇÏ ïñ³Ýëý»ñï³ÛÇÝ í×³ñÝ»ñª ÁÝ¹³Ù»ÝÁ                                                                        </t>
  </si>
  <si>
    <t xml:space="preserve"> - å³ñï³¹Çñ ëáóÇ³É³Ï³Ý ³å³Ñáí³·ñáõÃÛ³Ý í×³ñÝ»ñ </t>
  </si>
  <si>
    <t>1600</t>
  </si>
  <si>
    <t xml:space="preserve"> - áã ³é¨ïñ³ÛÇÝ Ï³½Ù³Ï»ñåáõÃÛáõÝÝ»ñÇÝ</t>
  </si>
  <si>
    <t>1700</t>
  </si>
  <si>
    <t xml:space="preserve"> - ÁÝÃ³óÇÏ Ý»ñùÇÝ ³ÛÉ ïñ³Ýëý»ñï³ÛÇÝ í×³ñÝ»ñ</t>
  </si>
  <si>
    <t>1850</t>
  </si>
  <si>
    <t>425200*</t>
  </si>
  <si>
    <t xml:space="preserve"> - ûï³ñ»ñÏñÛ³ å»ïáõÃÛáõÝÝ»ñÇÝ ¨ ÙÇç³½·³ÛÇÝ Ï³½Ù³Ï»ñåáõÃÛáõÝÝ»ñÇÝ</t>
  </si>
  <si>
    <t>1900</t>
  </si>
  <si>
    <t xml:space="preserve"> - ÁÝÃ³óÇÏ ³ñï³ùÇÝ ³ÛÉ ïñ³Ýëý»ñï³ÛÇÝ í×³ñÝ»ñ</t>
  </si>
  <si>
    <t>2000</t>
  </si>
  <si>
    <t>5. ²äð²ÜøÜºðÆ ¶ÜØ²Ü ºì Ì²è²ÚàôÂÚàôÜÜºðÆ ìÖ²ðØ²Ü Ì²ÊêºðÀª ÀÜ¸²ØºÜÀ</t>
  </si>
  <si>
    <t xml:space="preserve">5.1. ²åñ³ÝùÝ»ñÇ Ó»éùµ»ñáõÙª ÁÝ¹³Ù»ÝÁ                                                                                    </t>
  </si>
  <si>
    <t>5.1.1. ¶áõÛù, ·ñ³ë»ÝÛ³Ï³ÛÇÝ ³åñ³ÝùÝ»ñ ¨ ÝÛáõÃ»ñª ÁÝ¹³Ù»ÝÁ,                                                                                                    áñÇóª</t>
  </si>
  <si>
    <t xml:space="preserve"> - ·ñ³ë»ÝÛ³Ï³ÛÇÝ ³åñ³ÝùÝ»ñ ¨ ÝÛáõÃ»ñ </t>
  </si>
  <si>
    <t>2100</t>
  </si>
  <si>
    <t xml:space="preserve"> - ·áõÛù ¨ ë³ñù³íáñáõÙÝ»ñ</t>
  </si>
  <si>
    <t>2200</t>
  </si>
  <si>
    <t xml:space="preserve"> - ÷³÷áõÏ ·áõÛù ¨ Ñ³Ý¹»ñÓ³Ýù</t>
  </si>
  <si>
    <t>2300</t>
  </si>
  <si>
    <t xml:space="preserve">5.1.2. ¸»Õáñ³Ûù ¨ íÇñ³Ï³å³ÛÇÝ ÝÛáõÃ»ñ </t>
  </si>
  <si>
    <t>2400</t>
  </si>
  <si>
    <t>5.1.3. êÝÝ¹³ÙÃ»ñù</t>
  </si>
  <si>
    <t>2500</t>
  </si>
  <si>
    <t>5.1.4. ²ÛÉ Í³Ëë»ñ</t>
  </si>
  <si>
    <t>2600</t>
  </si>
  <si>
    <t xml:space="preserve">5.2. ¶áñÍáõÕáõÙÝ»ñ ¨ Í³é³ÛáÕ³Ï³Ý áõÕ¨áñáõÃÛáõÝÝ»ñª ÁÝ¹³Ù»ÝÁ                     </t>
  </si>
  <si>
    <t xml:space="preserve"> - Ñ³Ýñ³å»áõÃÛ³Ý Ý»ñëáõÙ </t>
  </si>
  <si>
    <t>2650</t>
  </si>
  <si>
    <t xml:space="preserve"> - ³ñï³ë³ÑÙ³ÝÛ³Ý</t>
  </si>
  <si>
    <t>2700</t>
  </si>
  <si>
    <t>5.3. îñ³Ýëåáñï³ÛÇÝ Í³é³ÛáõÃÛáõÝÝ»ñÇ í×³ñª ÁÝ¹³Ù»ÝÁ</t>
  </si>
  <si>
    <t>5.3.1. ê»÷³Ï³Ý ïñ³ÝëåáñïÇ å³Ñå³ÝÙ³Ý Í³Ëë»ñ</t>
  </si>
  <si>
    <t>2800</t>
  </si>
  <si>
    <t>5.3.2. îñ³ÝëåáñïÇ í³ñÓ³Ï³ÉáõÃÛ³Ý Í³Ëë»ñ</t>
  </si>
  <si>
    <t>2900</t>
  </si>
  <si>
    <t>5.4. Î³åÇ Í³é³ÛáõÃÛáõÝÝ»ñÇ í×³ñª  ÁÝ¹³Ù»ÝÁ</t>
  </si>
  <si>
    <t>5.4.1. Ð»é³Ëáë³ÛÇÝ Ï³åÇ Í³é³ÛáõÃÛáõÝÝ»ñÇ í×³ñª</t>
  </si>
  <si>
    <t xml:space="preserve"> - ù³Õ³ù³ÛÇÝ Ñ»é³ËáëÝ»ñÇ ³µáÝ»Ýï³ÛÇÝ í×³ñÇ Ï³ï³ñÙ³Ý Í³Ëë»ñ </t>
  </si>
  <si>
    <t xml:space="preserve"> - Ñ»é³Ëáë³ÛÇÝ Ï³åÇ ³ÛÉ ÙÇçáóÝ»ñÇ ³µáÝ»Ýï³ÛÇÝ í×³ñÇ Ï³ï³ñÙ³Ý Í³Ëë»ñ</t>
  </si>
  <si>
    <t xml:space="preserve"> - ÙÇçù³Õ³ù³ÛÇÝ Ëáë³ÏóáõÃÛáõÝÝ»ñÇ í×³ñÇ Ï³ï³ñÙ³Ý Í³Ëë»ñ </t>
  </si>
  <si>
    <t xml:space="preserve">5.4.2. öáëï³ÛÇÝ Í³é³ÛáõÃÛ³Ý Ó»éùµ»ñÙ³Ý Í³Ëë»ñ </t>
  </si>
  <si>
    <t>5.4.3. Î³åÇ ³ÛÉ Í³é³ÛáõÃÛáõÝÝ»ñÇ Ó»éùµ»ñÙ³Ý Í³Ëë»ñ</t>
  </si>
  <si>
    <t xml:space="preserve">5.5. ÎáÙáõÝ³É Í³é³ÛáõÃÛáõÝÝ»ñÇ í×³ñª ÁÝ¹³Ù»ÝÁ  </t>
  </si>
  <si>
    <t>5.5.1.¾É»Ïïñ³¿Ý»ñ·Ç³ÛÇ, í³é»ÉÇùÇ ¨ ç»éáõóÙ³Ý Í³Ëë»ñ`</t>
  </si>
  <si>
    <t>5.5.1.1. ì³é»ÉÇùÇ ¨ ç»éáõóÙ³Ý Í³Ëë»ñ</t>
  </si>
  <si>
    <t>3500</t>
  </si>
  <si>
    <t>5.5.1.2.¾É»Ïïñ³¿Ý»ñ·Ç³ÛÇ Í³Ëë»ñ</t>
  </si>
  <si>
    <t>3550</t>
  </si>
  <si>
    <t>5.5.2. æñÙáõÕ-ÏáÛáõÕáõó û·ïí»Éáõ í³ñÓÇ í×³ñÙ³Ý Í³Ëë»ñ</t>
  </si>
  <si>
    <t>3600</t>
  </si>
  <si>
    <t>5.5.3. ²ÛÉ ÏáÙáõÝ³É Í³Ëë»ñ</t>
  </si>
  <si>
    <t>3700</t>
  </si>
  <si>
    <t xml:space="preserve">5.6. ²ÛÉ  Í³Ëë»ñª ÁÝ¹³Ù»ÝÁ                                                                                  </t>
  </si>
  <si>
    <t>5.6.1. ¶áõÛùÇ í³ñÓ³Ï³ÉáõÃÛ³Ý Í³Ëë»ñª ÁÝ¹³Ù»ÝÁ</t>
  </si>
  <si>
    <t xml:space="preserve"> - ß»Ýù»ñÇ, ßÇÝáõÃÛáõÝÝ»ñÇ ¨ µÝ³Ï³ñ³ÝÝ»ñÇ í³ñÓ³Ï³ÉáõÃÛ³Ý Í³Ëë»ñ</t>
  </si>
  <si>
    <t>3800</t>
  </si>
  <si>
    <t xml:space="preserve"> - ë³ñù»ñÇ ¨ ë³ñù³íáñáõÙÝ»ñÇ í³ñÓ³Ï³ÉáõÃÛ³Ý Í³Ëë»ñ</t>
  </si>
  <si>
    <t>3900</t>
  </si>
  <si>
    <t xml:space="preserve"> - ÑáÕÇ í³ñÓ³Ï³ÉáõÃÛ³Ý Í³Ëë»ñ</t>
  </si>
  <si>
    <t>4000</t>
  </si>
  <si>
    <t xml:space="preserve"> - ³ÛÉ ·áõÛùÇ í³ñÓ³Ï³ÉáõÃÛ³Ý Í³Ëë»ñ</t>
  </si>
  <si>
    <t>4100</t>
  </si>
  <si>
    <t>5.6.2. ²ñï³·»ñ³ï»ëã³Ï³Ý å³Ñå³ÝáõÃÛ³Ý Í³Ëë»ñ</t>
  </si>
  <si>
    <t>4200</t>
  </si>
  <si>
    <t>5.6.4. ¶áõÛùÇ å³Ñå³ÝáõÃÛ³Ý ¨ ³ßË³ïáÕÝ»ñÇ ³éáÕçáõÃÛ³Ý (ÏÛ³ÝùÇ) ³å³Ñáí³·ñáõÃÛ³Ý Í³Ëë»ñª ÁÝ¹³Ù»ÝÁ</t>
  </si>
  <si>
    <t xml:space="preserve"> - ·áõÛùÇ ³å³Ñáí³·ñáõÃÛ³Ý Í³Ëë»ñ</t>
  </si>
  <si>
    <t>4500</t>
  </si>
  <si>
    <t xml:space="preserve"> - ³ßË³ïáÕÝ»ñÇ ³éáÕçáõÃÛ³Ý (ÏÛ³ÝùÇ) ³å³Ñáí³·ñáõÃÛ³Ý Í³Ëë»ñ</t>
  </si>
  <si>
    <t>4600</t>
  </si>
  <si>
    <t xml:space="preserve">5.6.6. Ü»ñÏ³Û³óáõóã³Ï³Ý Í³Ëë»ñ`  </t>
  </si>
  <si>
    <t xml:space="preserve"> - ·áõÛùÇ Ó»éùµ»ñÙ³Ý Í³Ëë»ñ</t>
  </si>
  <si>
    <t>4900</t>
  </si>
  <si>
    <t xml:space="preserve"> - Í³é³ÛáõÃÛáõÝÝ»ñÇ Ó»éùµ»ñÙ³Ý Í³Ëë»ñ</t>
  </si>
  <si>
    <t>4940</t>
  </si>
  <si>
    <t xml:space="preserve"> - ³ÛÉ Í³Ëë»ñ</t>
  </si>
  <si>
    <t>4970</t>
  </si>
  <si>
    <t>5.6.8. ²ÛÉ Í³é³ÛáõÃÛáõÝÝ»ñÇ Ó»éùµ»ñÙ³Ý Í³Ëë»ñ</t>
  </si>
  <si>
    <t>5600</t>
  </si>
  <si>
    <r>
      <t>´.  Î²äÆî²È Ì²Êêºðª                                                                                                                                         ÀÜ¸²ØºÜÀ</t>
    </r>
  </si>
  <si>
    <t xml:space="preserve">  1. Î²äÆî²È Üºð¸ðàôØÜºðÆ Ì²Êêºðª  ÀÜ¸²ØºÜÀ,                                                                                         </t>
  </si>
  <si>
    <t xml:space="preserve">1.1. Î²äÆî²È ÞÆÜ²ð²ðàôÂÚ²Ü Ì²Êêºð </t>
  </si>
  <si>
    <t>6300</t>
  </si>
  <si>
    <t>1.2. Ü²Ê²¶Ì²Ðºî²¼àî²Î²Ü Ì²Êêºð</t>
  </si>
  <si>
    <t>6400</t>
  </si>
  <si>
    <t>1.3. ºðÎð²´²Ü²Ðºî²Êàô¼²Î²Ü Ì²Êêºð</t>
  </si>
  <si>
    <t>6450</t>
  </si>
  <si>
    <t>1.4. ÜÚàôÂ²Î²Ü èºêàôðêÜºðÆ äºî²Î²Ü (Ð²Ø²ÚÜøÆ)  ä²ÐàôêîÆ Òºì²ìàðØ²Ü Ì²Êêºð</t>
  </si>
  <si>
    <t>6500</t>
  </si>
  <si>
    <t>1.5. Î²äÆî²È ²ÎîÆìÜºðÆ Òºèø´ºðØ²Ü Ì²Êêºðª ÀÜ¸²ØºÜÀ</t>
  </si>
  <si>
    <t>1.5.1. Þ»Ýù»ñÇ, ßÇÝáõÃÛáõÝÝ»ñÇ ¨ µÝ³Ï³ñ³ÝÝ»ñÇ Ó»éùµ»ñÙ³Ý Í³Ëë»ñ</t>
  </si>
  <si>
    <t>6550</t>
  </si>
  <si>
    <t>1.5.2. ê³ñù»ñÇ ¨ ë³ñù³íáñáõÙÝ»ñÇ Ó»éùµ»ñÙ³Ý Í³Ëë»ñ</t>
  </si>
  <si>
    <t>6600</t>
  </si>
  <si>
    <t>1.5.3. îñ³Ýëåáñï³ÛÇÝ ÙÇçáóÝ»ñÇ Ó»éùµ»ñÙ³Ý Í³Ëë»ñ</t>
  </si>
  <si>
    <t>6650</t>
  </si>
  <si>
    <t>1.5.4. ÐáÕÇ Ó»éùµ»ñÙ³Ý Í³Ëë»ñ</t>
  </si>
  <si>
    <t>6700</t>
  </si>
  <si>
    <t>1.5.5. ÐáÕÇ µ³ñ»É³íÙ³Ý Í³Ëë»ñ</t>
  </si>
  <si>
    <t>6750</t>
  </si>
  <si>
    <t>1.5.6. ²ÛÉ ³ÏïÇíÝ»ñÇ Ó»éùµ»ñÙ³Ý Í³Ëë»ñ</t>
  </si>
  <si>
    <t>6800</t>
  </si>
  <si>
    <t>1.6. àâ ÜÚàôÂ²Î²Ü ²ÎîÆìÜºðÆ Òºèø´ºðØ²Ü Ì²Êêºðª ÀÜ¸²ØºÜÀ</t>
  </si>
  <si>
    <t xml:space="preserve">1.6.1. ´Ý³Ï³Ý é»ëáõñëÝ»ñÇ, ÑáÕ³Ù³ë»ñÇ û·ï³·áñÍÙ³Ý Çñ³íáõÝùÝ»ñÇ Ó»éùµ»ñÙ³Ý Í³Ëë»ñ </t>
  </si>
  <si>
    <t>6850</t>
  </si>
  <si>
    <t xml:space="preserve">1.6.2. Ð»ÕÇÝ³Ï³ÛÇÝ Çñ³íáõÝùÝ»ñÇ, ³ñïáÝ³·ñ»ñÇ, ³é¨ïñ³Ï³Ý Ýß³ÝÝ»ñÇ  û·ï³·áñÍÙ³Ý Çñ³íáõÝùÝ»ñÇ Ó»éùµ»ñÙ³Ý Í³Ëë»ñ </t>
  </si>
  <si>
    <t>6900</t>
  </si>
  <si>
    <t>1.6.3. àã ÝÛáõÃ³Ï³Ý ³ÛÉ ³ÏïÇíÝ»ñÇ Ó»éùµ»ñÙ³Ý Í³Ëë»ñ</t>
  </si>
  <si>
    <t>6950</t>
  </si>
  <si>
    <t>1.7. ¶ºà¸º¼Æ²Î²Ü-ø²ðîº¼²¶ð²Î²Ü Ì²Êêºð</t>
  </si>
  <si>
    <t>7000</t>
  </si>
  <si>
    <t xml:space="preserve">  2. Î²äÆî²È Üàðà¶àôØÜºðÆ Ì²Êêºð</t>
  </si>
  <si>
    <t>7700</t>
  </si>
  <si>
    <t>_____________________________________</t>
  </si>
  <si>
    <t xml:space="preserve"> - Ñ³ïáõÏ Ýå³ï³Ï³ÛÇÝ ýáÝ¹»ñÇó ïñíáÕ å³ñ·¨³ïñáõÙ</t>
  </si>
  <si>
    <t>0020</t>
  </si>
  <si>
    <t>.</t>
  </si>
  <si>
    <t xml:space="preserve">6. ÐÇÙÝ³ñÏÇª ·³ÝÓ³å»ï³Ï³Ý ëïáñ³µ³Å³ÝáõÙáõÙ  Ñ³ßí³éÙ³Ý   Ñ³Ù³ñÁ </t>
  </si>
  <si>
    <t>………</t>
  </si>
  <si>
    <t>…..</t>
  </si>
  <si>
    <t>……</t>
  </si>
  <si>
    <t>___________________________</t>
  </si>
  <si>
    <r>
      <t xml:space="preserve">2. öáëï³ÛÇÝ Ñ³ëó»Ý </t>
    </r>
    <r>
      <rPr>
        <b/>
        <u val="single"/>
        <sz val="8"/>
        <rFont val="Arial Armenian"/>
        <family val="2"/>
      </rPr>
      <t>_ù. ºñ¨³Ý, îÇ·ñ³Ý-Ø»ÍÇ 4</t>
    </r>
  </si>
  <si>
    <t>10.50.20</t>
  </si>
  <si>
    <t xml:space="preserve"> ÊáõÙµ N </t>
  </si>
  <si>
    <t xml:space="preserve"> ¸³ë N </t>
  </si>
  <si>
    <t>01,</t>
  </si>
  <si>
    <t>03,</t>
  </si>
  <si>
    <t>4</t>
  </si>
  <si>
    <t>7</t>
  </si>
  <si>
    <t>8</t>
  </si>
  <si>
    <t xml:space="preserve">  411100</t>
  </si>
  <si>
    <t xml:space="preserve">  411200</t>
  </si>
  <si>
    <t>411300</t>
  </si>
  <si>
    <t>411400</t>
  </si>
  <si>
    <t>411500</t>
  </si>
  <si>
    <t>412100</t>
  </si>
  <si>
    <t>412100*</t>
  </si>
  <si>
    <t>413100</t>
  </si>
  <si>
    <t>421100</t>
  </si>
  <si>
    <t>421200</t>
  </si>
  <si>
    <t>421200*</t>
  </si>
  <si>
    <t>421300</t>
  </si>
  <si>
    <t>421300*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</si>
  <si>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</si>
  <si>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</si>
  <si>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</si>
  <si>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</si>
  <si>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</si>
  <si>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</si>
  <si>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</si>
  <si>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</si>
  <si>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423100*</t>
  </si>
  <si>
    <t>423200</t>
  </si>
  <si>
    <t>423200*</t>
  </si>
  <si>
    <t>`</t>
  </si>
  <si>
    <t>423300</t>
  </si>
  <si>
    <t>423300*</t>
  </si>
  <si>
    <t>423400</t>
  </si>
  <si>
    <t>423400*</t>
  </si>
  <si>
    <t>423500*</t>
  </si>
  <si>
    <t>423600</t>
  </si>
  <si>
    <t>423600*</t>
  </si>
  <si>
    <t>423700</t>
  </si>
  <si>
    <t>423700*</t>
  </si>
  <si>
    <t>423900</t>
  </si>
  <si>
    <t>423900*</t>
  </si>
  <si>
    <t>424100</t>
  </si>
  <si>
    <t>425200</t>
  </si>
  <si>
    <t>426100</t>
  </si>
  <si>
    <t>426100*</t>
  </si>
  <si>
    <t>426200</t>
  </si>
  <si>
    <t>426200*</t>
  </si>
  <si>
    <t>426300</t>
  </si>
  <si>
    <t>426300*</t>
  </si>
  <si>
    <t>426400</t>
  </si>
  <si>
    <t>426400*</t>
  </si>
  <si>
    <t>426500</t>
  </si>
  <si>
    <t>426500*</t>
  </si>
  <si>
    <t>426600</t>
  </si>
  <si>
    <t>426600*</t>
  </si>
  <si>
    <t>426700</t>
  </si>
  <si>
    <t>426700*</t>
  </si>
  <si>
    <t>426900</t>
  </si>
  <si>
    <t>426900*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</si>
  <si>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</si>
  <si>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</si>
  <si>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</si>
  <si>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</si>
  <si>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</si>
  <si>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</si>
  <si>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</si>
  <si>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</si>
  <si>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</si>
  <si>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</si>
  <si>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</si>
  <si>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471200*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</si>
  <si>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</si>
  <si>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</si>
  <si>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</si>
  <si>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</si>
  <si>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</si>
  <si>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</si>
  <si>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</si>
  <si>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</si>
  <si>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</si>
  <si>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 xml:space="preserve">     X</t>
  </si>
  <si>
    <t>474100</t>
  </si>
  <si>
    <t>481100</t>
  </si>
  <si>
    <t>481100*</t>
  </si>
  <si>
    <t>481900</t>
  </si>
  <si>
    <t>481900*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</si>
  <si>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</si>
  <si>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</si>
  <si>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</si>
  <si>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</si>
  <si>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</si>
  <si>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</si>
  <si>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</si>
  <si>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</si>
  <si>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</si>
  <si>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</si>
  <si>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</si>
  <si>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</si>
  <si>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</si>
  <si>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</si>
  <si>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</si>
  <si>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</si>
  <si>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</si>
  <si>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</si>
  <si>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</si>
  <si>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</si>
  <si>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</si>
  <si>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</si>
  <si>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</si>
  <si>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</si>
  <si>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</si>
  <si>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</si>
  <si>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</si>
  <si>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</si>
  <si>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</si>
  <si>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</si>
  <si>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</si>
  <si>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1218000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</si>
  <si>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</si>
  <si>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</si>
  <si>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</si>
  <si>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</si>
  <si>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</si>
  <si>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</si>
  <si>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</si>
  <si>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</si>
  <si>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</si>
  <si>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</si>
  <si>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</si>
  <si>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</si>
  <si>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</si>
  <si>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</si>
  <si>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</si>
  <si>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</si>
  <si>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</si>
  <si>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</si>
  <si>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</si>
  <si>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</si>
  <si>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 xml:space="preserve">  </t>
  </si>
  <si>
    <t>06,</t>
  </si>
  <si>
    <t>900011145050</t>
  </si>
  <si>
    <t>900011145035</t>
  </si>
  <si>
    <t>4637</t>
  </si>
  <si>
    <r>
      <t xml:space="preserve">5. ÐÇÙÝ³ñÏÁ ëå³ë³ñÏáÕ ·³ÝÓ³å»ï³Ï³Ý ëïáñ³µ³Å³ÝÙ³Ý ³Ýí³ÝáõÙÁ </t>
    </r>
    <r>
      <rPr>
        <u val="single"/>
        <sz val="8"/>
        <rFont val="Arial Armenian"/>
        <family val="2"/>
      </rPr>
      <t>Î»Ýï. ·³ÝÓ. ·áñÍ³éÝ³Ï³Ý í³ñã-Ý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</si>
  <si>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</si>
  <si>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</si>
  <si>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</si>
  <si>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</si>
  <si>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</si>
  <si>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</si>
  <si>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</si>
  <si>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</si>
  <si>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</si>
  <si>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</si>
  <si>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</si>
  <si>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</si>
  <si>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</si>
  <si>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</si>
  <si>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</si>
  <si>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</si>
  <si>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</si>
  <si>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</si>
  <si>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</si>
  <si>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</si>
  <si>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</si>
  <si>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</si>
  <si>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212</t>
  </si>
  <si>
    <t>220</t>
  </si>
  <si>
    <t>230</t>
  </si>
  <si>
    <t>240</t>
  </si>
  <si>
    <t>241</t>
  </si>
  <si>
    <t>250</t>
  </si>
  <si>
    <t>251</t>
  </si>
  <si>
    <t>260</t>
  </si>
  <si>
    <t>261</t>
  </si>
  <si>
    <t>270</t>
  </si>
  <si>
    <t>280</t>
  </si>
  <si>
    <t>290</t>
  </si>
  <si>
    <t>300</t>
  </si>
  <si>
    <t>310</t>
  </si>
  <si>
    <t>320</t>
  </si>
  <si>
    <t>321</t>
  </si>
  <si>
    <t>330</t>
  </si>
  <si>
    <t>340</t>
  </si>
  <si>
    <t>350</t>
  </si>
  <si>
    <t>360</t>
  </si>
  <si>
    <t>370</t>
  </si>
  <si>
    <t>371</t>
  </si>
  <si>
    <t>372</t>
  </si>
  <si>
    <t>373</t>
  </si>
  <si>
    <t>374</t>
  </si>
  <si>
    <t>380</t>
  </si>
  <si>
    <t>390</t>
  </si>
  <si>
    <t>400</t>
  </si>
  <si>
    <t>410</t>
  </si>
  <si>
    <t>420</t>
  </si>
  <si>
    <t>430</t>
  </si>
  <si>
    <t>440</t>
  </si>
  <si>
    <t xml:space="preserve">     10 50 20</t>
  </si>
  <si>
    <t>01</t>
  </si>
  <si>
    <t>03</t>
  </si>
  <si>
    <t>450</t>
  </si>
  <si>
    <t>460</t>
  </si>
  <si>
    <t>470</t>
  </si>
  <si>
    <t>անհուսալի պարտքերի դուրս գրում</t>
  </si>
  <si>
    <t>Ն. Հարությունյան</t>
  </si>
  <si>
    <t>Գ</t>
  </si>
  <si>
    <t>Դ</t>
  </si>
  <si>
    <t>Ե</t>
  </si>
  <si>
    <t>-Ապահովագրական ծախսեր</t>
  </si>
  <si>
    <t>Օրինակելի ձև Հ-2</t>
  </si>
  <si>
    <t>ՀԱՇՎԵՏՎՈՒԹՅՈՒՆ</t>
  </si>
  <si>
    <t xml:space="preserve">ՀԻՄՆԱՐԿԻ ԿԱՏԱՐԱԾ ԲՅՈՒՋԵՏԱՅԻՆ ԾԱԽՍԵՐԻ ԵՎ ԲՅՈՒՋԵՏԱՅԻՆ ՊԱՐՏՔԵՐԻ ՄԱՍԻՆ </t>
  </si>
  <si>
    <t xml:space="preserve">8. Բյուջետային ծախսերի գործառական դասակարգման   </t>
  </si>
  <si>
    <t>9. Ծրագրի անվանումը _____________________________________________</t>
  </si>
  <si>
    <t xml:space="preserve">10. Ծրագրի կոդը </t>
  </si>
  <si>
    <t xml:space="preserve">11. Պետական  կառավարման վերադաս մարմնի կամ տեղական   ինքնակառավարման   </t>
  </si>
  <si>
    <t xml:space="preserve">մարմնի կոդը ըստ բյուջետային ծախսերի գերատեսչական դասակարգման  </t>
  </si>
  <si>
    <t>12. Չափի միավորըª հազար դրամ</t>
  </si>
  <si>
    <t>Տողի       NN</t>
  </si>
  <si>
    <t xml:space="preserve">Բյուջետային ծախսերի տնտեսագիտական դասակարգման տարրերի </t>
  </si>
  <si>
    <t>անվանումները</t>
  </si>
  <si>
    <t>Տարեսկզբին հաստատված տարեկան նախահաշիվ</t>
  </si>
  <si>
    <t>Փոփոխություններ տարեկան նախահաշվում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</si>
  <si>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</si>
  <si>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</si>
  <si>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</si>
  <si>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</si>
  <si>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</si>
  <si>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</si>
  <si>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</si>
  <si>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</si>
  <si>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</t>
  </si>
  <si>
    <t>Ընդամենը</t>
  </si>
  <si>
    <t>Որոնցիցª30 օրից անց պարտքեր</t>
  </si>
  <si>
    <t>Ա</t>
  </si>
  <si>
    <t>Բ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</si>
  <si>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</si>
  <si>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</si>
  <si>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</si>
  <si>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</si>
  <si>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</si>
  <si>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</si>
  <si>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</si>
  <si>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</si>
  <si>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</si>
  <si>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ԾԱԽՍԵՐª                                                                                                                                    ԸՆԴԱՄԵՆԸ,                                                                                             </t>
  </si>
  <si>
    <t>1.ՊԵՏԱԿԱՆ, ՏԵՂԱԿԱՆ ԻՆՔՆԱԿԱՌԱՎԱՐՄԱՆ ՄԱՐՄԻՆՆԵՐԻ, ԴՐԱՆՑ ԵՆԹԱԿԱ ԲՅՈՒՋԵՏԱՅԻՆ ՀԻՄՆԱՐԿՆԵՐԻ ԱՇԽԱՏՈՂՆԵՐԻ ԱՇԽԱՏԱՎԱՐՁԸª ԸՆԴԱՄԵՆԸ,                                                                             այդ թվումª</t>
  </si>
  <si>
    <t>1,1 Աշխատանքի վարձատրություն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</si>
  <si>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</si>
  <si>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</si>
  <si>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</si>
  <si>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-Այլ վարձատրություններ</t>
  </si>
  <si>
    <t xml:space="preserve"> -Պարտադիր սոցիալական ապահովության 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</si>
  <si>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</si>
  <si>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</si>
  <si>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</si>
  <si>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</si>
  <si>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</si>
  <si>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>.- Գույքի և սարքավորումների վարձակալությ.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</si>
  <si>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</si>
  <si>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</si>
  <si>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</si>
  <si>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</si>
  <si>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</si>
  <si>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</si>
  <si>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</si>
  <si>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</si>
  <si>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>2.4 Այլ մասնագիտական ծառայությունների ձեռք բերում</t>
  </si>
  <si>
    <t xml:space="preserve"> -Մասնագիտական ծառայություններ</t>
  </si>
  <si>
    <t>2.5 Ընթացիկ նորոգում և պահպանում (ծառայություններ և նյութեր)</t>
  </si>
  <si>
    <t xml:space="preserve"> -Մեքենաների և սարքավորումների ընթացիկ նորոգում և պահպանում</t>
  </si>
  <si>
    <t>2.6  Նյութեր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</si>
  <si>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</si>
  <si>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</si>
  <si>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</si>
  <si>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>7. ԱՅԼ ԾԱԽՍԵՐ</t>
  </si>
  <si>
    <t>այդ թվումª</t>
  </si>
  <si>
    <t>7.2 ՀԱՐԿԵՐ, ՊԱՐՏԱԴԻՐ ՎՃԱՐՆԵՐ ԵՎ ՏՈՒՅԺԵՐ, ՈՐՈՆՔ ԿԱՌԱՎԱՐՄԱՆ ՏԱՐԲԵՐ ՄԱԿԱՐԴԱԿՆԵՐԻ ԿՈՂՄԻՑ ԿԻՐԱՌՎՈՒՄ ԵՆ ՄԻՄՅԱՆՑ ՆԿԱՏՄԱՄԲ</t>
  </si>
  <si>
    <t xml:space="preserve"> -Այլ հարկեր</t>
  </si>
  <si>
    <t xml:space="preserve"> -Պարտադիր վճարներ</t>
  </si>
  <si>
    <t>Ոչ ֆինանսական ակտիվների գծով ծախսեր</t>
  </si>
  <si>
    <t>1.ՀԻՄՆԱԿԱՆ ՄԻՋՈՑՆԵՐ</t>
  </si>
  <si>
    <t xml:space="preserve"> -Շենքերի և շինությունների ձեռք բերում</t>
  </si>
  <si>
    <t xml:space="preserve"> -Շենքերի և շինությունների կառուցում</t>
  </si>
  <si>
    <t xml:space="preserve"> -Շենքերի և շինությունների կապիտալ վերանորոգում</t>
  </si>
  <si>
    <t xml:space="preserve"> -Տրանսպորտային սարքավորումներ</t>
  </si>
  <si>
    <t xml:space="preserve"> -Վարչական սարքավորումներ</t>
  </si>
  <si>
    <t xml:space="preserve"> -Այլ մեքենաներ և սարքավորումներ</t>
  </si>
  <si>
    <t xml:space="preserve"> -Աճեցվող ակտիվներ</t>
  </si>
  <si>
    <t xml:space="preserve"> -Ոչ-նյութական հիմնական միջոցներ</t>
  </si>
  <si>
    <t xml:space="preserve"> -Գեոդեզիական քարտեզագրական ծախսեր</t>
  </si>
  <si>
    <t xml:space="preserve"> -Նախագծահետազոտական ծախսեր</t>
  </si>
  <si>
    <t>Ոչ ֆինանսական ակտիվների իրացումից մուտքեր</t>
  </si>
  <si>
    <t>ԸՆԴԱՄԵՆԸ ԵԼՔԵՐ                                        (տող 1100000+տող 4000000)</t>
  </si>
  <si>
    <t>Ֆինանսական ակտիվների ձեռք բերման գծով ծախսեր</t>
  </si>
  <si>
    <t>ԳԼԽԱՎՈՐ ՖԻՆԱՆՍԻՍՏ</t>
  </si>
  <si>
    <t>(ստորագրություն)</t>
  </si>
  <si>
    <t>(Ա.Հ.Ա.)</t>
  </si>
  <si>
    <t>ԳԼԽԱՎՈՐ ՀԱՇՎԱՊԱՀ</t>
  </si>
  <si>
    <t xml:space="preserve">ՀԻՄՆԱՐԿԻ ԿԱՏԱՐՎԱԾ ԲՅՈՒՋԵՏԱՅԻՆ ԾԱԽՍԵՐԻ ԵՎ ԲՅՈՒՋԵՏԱՅԻՆ ՊԱՐՏՔԵՐԻ ՄԱՍԻՆ </t>
  </si>
  <si>
    <t>2. Փոստային հասցեն __ք.Երևան, Տիգրան Մեծի 4</t>
  </si>
  <si>
    <t xml:space="preserve">3. Հիմնարկի տեղաբաշխման  մարզի  և  համայնքի կոդը     </t>
  </si>
  <si>
    <t xml:space="preserve">    ըստ բյուջետային  ծախսերի  տարածքային  դասակարգման </t>
  </si>
  <si>
    <t xml:space="preserve">4.Պետական կառավարման վերադաս մարմնի կամ տեղական ինքնակառավարման </t>
  </si>
  <si>
    <t xml:space="preserve">6. Հիմնարկիª  ՏԳԲ-ում  հաշվառման   համարը </t>
  </si>
  <si>
    <t xml:space="preserve">7. Ծախսերի  ֆինանսավորման  աղբյուրի  կոդը`  </t>
  </si>
  <si>
    <t xml:space="preserve">     (ՀՀ պետական  բյուջեª 1, համայնքի  բյուջեª 2)</t>
  </si>
  <si>
    <t xml:space="preserve"> Բաժին N    </t>
  </si>
  <si>
    <t xml:space="preserve"> Խումբ N </t>
  </si>
  <si>
    <t xml:space="preserve"> Դաս N </t>
  </si>
  <si>
    <t xml:space="preserve">Բյուջետային ծախսերի տնտեսագիտական դասակարգման հոդվածների </t>
  </si>
  <si>
    <t>ՀՀ ԱԺ-ի կողմից</t>
  </si>
  <si>
    <t>Ծ Ա Խ Ս Ե Ր</t>
  </si>
  <si>
    <t>Կ.Տ.</t>
  </si>
  <si>
    <t xml:space="preserve">   Հիմնարկի կատարած բյուջետային  ծախսերի  և  բյուջետային  պարտքերի  մասին</t>
  </si>
  <si>
    <t>2. Փոստային հասցեն _______________________________________________________</t>
  </si>
  <si>
    <t>ք.  Երևան, Տիգրան Մեծի 4</t>
  </si>
  <si>
    <t xml:space="preserve">    մարմնի անվանումը ______________________________________________________</t>
  </si>
  <si>
    <t>5. Հիմնարկը սպասարկող ՏԳԲ-ի անվանումըԿենտրոնական գանձապետարանի գործառնական վարչ-ն</t>
  </si>
  <si>
    <t xml:space="preserve"> 1. Հիմնարկի    անվանումը   ____________________________________________________</t>
  </si>
  <si>
    <r>
      <t>9. Ծրագրի անվանումը _</t>
    </r>
    <r>
      <rPr>
        <b/>
        <sz val="8"/>
        <rFont val="GHEA Grapalat"/>
        <family val="3"/>
      </rPr>
      <t>Ավելացված արժեքի հարկ</t>
    </r>
  </si>
  <si>
    <t>ՀՀ կառավ. կողմից</t>
  </si>
  <si>
    <t xml:space="preserve">Ա.   ԸՆԹԱՑԻԿ  ԾԱԽՍԵՐª                                                                                                                                    ԸՆԴԱՄԵՆԸ                                                                                             </t>
  </si>
  <si>
    <t xml:space="preserve">  7.2 Պարտադիր վճարներ</t>
  </si>
  <si>
    <t>_____________________________________Ա. Ավետիսյան</t>
  </si>
  <si>
    <t xml:space="preserve">ՀԻՄՆԱՐԿԻ ԴԵԲԻՏՈՐԱԿԱՆ, ԿՐԵԴԻՏՈՐԱԿԱՆ ՊԱՐՏՔԵՐԻ ԵՎ ՊԱՀԵՍՏԱՎՈՐՎԱԾ ՄԻՋՈՑՆԵՐԻ ՄԱՍԻՆ </t>
  </si>
  <si>
    <t>Օրինակելի ձև Հ-4</t>
  </si>
  <si>
    <t>2. Փոստային հասցեն _ք. Երևան, Տիգրան-Մեծի 4</t>
  </si>
  <si>
    <t>5. Հիմնարկը սպասարկող գանձապետական ստորաբաժանման անվանումը Կենտ. գանձ. գործառ. վարչ-ն</t>
  </si>
  <si>
    <t xml:space="preserve">6. Հիմնարկիª գանձապետական ստորաբաժանումում  հաշվառման   համարը </t>
  </si>
  <si>
    <t>Դեբիտորական պարտքեր</t>
  </si>
  <si>
    <t>տարեսկիզբ</t>
  </si>
  <si>
    <t>տարեվերջ</t>
  </si>
  <si>
    <t>ընդամենը</t>
  </si>
  <si>
    <t>ն/թ բյուջեից</t>
  </si>
  <si>
    <t>Կրեդիտորական  պարտքեր</t>
  </si>
  <si>
    <t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թվումª</t>
  </si>
  <si>
    <t xml:space="preserve"> -ՀՀ ֆինանսների և էկոնոմիկայի նախարարության, հարկային և մաքսային մարմինների աշխատողների պարգևատրում</t>
  </si>
  <si>
    <t xml:space="preserve"> -Այլ վարձատրություններ </t>
  </si>
  <si>
    <t xml:space="preserve"> -Բնեղեն աշխատավարձեր և հավելավճարներ</t>
  </si>
  <si>
    <t xml:space="preserve"> -Բնեղեն աշխատավարձերին և հավելավճարներին ուղղված պահեստավորված միջոցներ</t>
  </si>
  <si>
    <t xml:space="preserve"> -գործառնական և բանկային ծառայությունների ծախսեր</t>
  </si>
  <si>
    <t xml:space="preserve"> -էներգետիկ  ծառայություններին ուղղված պահեստավորված միջոցներ</t>
  </si>
  <si>
    <t xml:space="preserve"> - Կոմունալ ծախսերին ուղղված պահեստավորված միջոցներ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</si>
  <si>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</si>
  <si>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</si>
  <si>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</si>
  <si>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-Արտասահմանյան գործուղումների գծով ծախսեր</t>
  </si>
  <si>
    <t xml:space="preserve"> -Վարչական ծառայություններ</t>
  </si>
  <si>
    <t xml:space="preserve"> -Վարչական ծառայություններին ուղղված պահեստավորված միջոցներ</t>
  </si>
  <si>
    <t xml:space="preserve"> -Համակարգչային ծառայություններին ուղղված պահեստավորված միջոցներ</t>
  </si>
  <si>
    <t xml:space="preserve"> -Աշխատակազմի մասնագիտական զարգացման ծառայություններ</t>
  </si>
  <si>
    <t xml:space="preserve"> -Աշխատակազմի մասնագիտական զարգացման ծառայություններին ուղղված պահեստավորված միջոցներ</t>
  </si>
  <si>
    <t xml:space="preserve"> -Տեղակատվական ծառայություններին ուղղված պահեստավորված միջոցներ</t>
  </si>
  <si>
    <t xml:space="preserve"> -Կառավարչական ծառայություններ</t>
  </si>
  <si>
    <t xml:space="preserve"> -Կառավարչական ծառայություններին ուղղված պահեստավորված միջոցներ</t>
  </si>
  <si>
    <t xml:space="preserve"> - Կենցաղային և հանրային սննդի ծառայություններ</t>
  </si>
  <si>
    <t xml:space="preserve"> - Կենցաղային և հանրային սննդի ծառայություններին ուղղված պահեստավորված միջոցներ</t>
  </si>
  <si>
    <t xml:space="preserve"> -Ներկայացուցչական ծախսերին ուղղված պահեստավորված միջոցներ</t>
  </si>
  <si>
    <t xml:space="preserve"> -Ընդհանուր բնույթի այլ ծառայություններին ուղղված պահեստավորված միջոցներ</t>
  </si>
  <si>
    <t>Մեքենաների և սարքավորումների ընթացիկ նորոգում և պահ</t>
  </si>
  <si>
    <t xml:space="preserve"> Պահեստավորված մեքենաների և սարքավորումների  նորոգում և պահպանում </t>
  </si>
  <si>
    <t xml:space="preserve"> -Պահեստավորված գրասենյակային նյութեր և հագուստ</t>
  </si>
  <si>
    <t xml:space="preserve"> -Գյուղատնտեսական ապրանքներ</t>
  </si>
  <si>
    <t xml:space="preserve"> -Պահեստավորված գյուղատնտեսական ապրանքներ</t>
  </si>
  <si>
    <t xml:space="preserve"> -Վերապատրաստման և ուսուցման նյութեր </t>
  </si>
  <si>
    <t xml:space="preserve"> -Պահեստավորված  վերապատրաստման և ուսուցման նյութեր </t>
  </si>
  <si>
    <t xml:space="preserve"> -Պահեստավորված  տրանսպորտային նյութեր</t>
  </si>
  <si>
    <t xml:space="preserve"> -Շրջակա միջավայրի պաշտպանության և գիտական նյութեր</t>
  </si>
  <si>
    <t xml:space="preserve"> -Պահեստավորված շրջակա միջավայրի պաշտպանության և գիտական նյութեր</t>
  </si>
  <si>
    <t xml:space="preserve"> -Առողջապահական  և լաբորատոր նյութեր</t>
  </si>
  <si>
    <t xml:space="preserve"> -Պահեստավորված  առողջապահական  և լաբորատոր նյութեր</t>
  </si>
  <si>
    <t xml:space="preserve"> -Պահեստավորված կենցաղային և հանրային սննդի նյութեր</t>
  </si>
  <si>
    <t xml:space="preserve"> -Հատուկ նպատակային այլ նյութեր</t>
  </si>
  <si>
    <t xml:space="preserve"> -Պահեստավորված հատուկ նպատակային այլ նյութեր</t>
  </si>
  <si>
    <t>3 Տոկոսավճարներ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</si>
  <si>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</si>
  <si>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</si>
  <si>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</si>
  <si>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</si>
  <si>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>Փոխառությունների հետ կապված 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</si>
  <si>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</si>
  <si>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</si>
  <si>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</si>
  <si>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4. Սուբսիդիաներ</t>
  </si>
  <si>
    <t xml:space="preserve"> -Սուբսիդիաներ ոչ-ֆինանսական պետական կազմակերպություններին </t>
  </si>
  <si>
    <t xml:space="preserve"> -Սուբսիդիաներ ֆինանսական պետական կազմակերպություններին </t>
  </si>
  <si>
    <t xml:space="preserve"> -Սուբսիդիաներ ոչ պետական ոչ  ֆինանսական  կազմակերպություններին </t>
  </si>
  <si>
    <t xml:space="preserve"> -Սուբսիդիաներ ոչ պետական   ֆինանսական  կազմակերպություններին </t>
  </si>
  <si>
    <t>5.Դրամաշնորհներ</t>
  </si>
  <si>
    <t>Ընթացիկ դրամաշնորհներ պետական կառավարման հատվածին</t>
  </si>
  <si>
    <t>Ընթացիկ սուբվենցիաներ համայնքներին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</si>
  <si>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</si>
  <si>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</si>
  <si>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Այլ ընթացիկ դրամաշնորհներ համայնքներին</t>
  </si>
  <si>
    <t>Ընթացիկ դրամաշնորհներ պետական և համայնքների ոչ առևտրային կազմակերպություններին</t>
  </si>
  <si>
    <t>Ընթացիկ դրամաշնորհներ պետական և համայնքների  առևտրային կազմակերպություններին</t>
  </si>
  <si>
    <t>6. ՍՈՑԻԱԼԱԿԱՆ ՆՊԱՍՏՆԵՐ</t>
  </si>
  <si>
    <t>6.1 ՍՈՑԻԱԼԱԿԱՆ ԱՊԱՀՈՎՈՒԹՅԱՆ ՆՊԱՍՏՆԵՐ (ՊԱՐՏԱԴԻՐ ՍՈՑԻԱԼԱԿԱՆ ԱՊԱՀՈՎԱԳՐՈՒԹՅԱՆ ԿԱԶՄԱԿԵՐՊՈՒԹՅՈՒՆՆԵՐ)</t>
  </si>
  <si>
    <t xml:space="preserve"> -Տնային տնտեսություններին դրամով վճարվող սոցիալական ապահովաության վճարներ</t>
  </si>
  <si>
    <t xml:space="preserve"> -Սոցիալական ապահովության բնեղեն նպաստներ ծառայություններ մատուցողներին</t>
  </si>
  <si>
    <t xml:space="preserve"> - Պահեստավորված սոցիալական ապահովության բնեղեն նպաստներ ծառայություններ մատուցողներին</t>
  </si>
  <si>
    <t xml:space="preserve">6.2 ՍՈՑԻԱԼԱԿԱՆ ՕԳՆՈՒԹՅԱՆ ԴՐԱՄԱԿԱՆ ԱՐՏԱՀԱՅՏՈՒԹՅԱՄԲ ՆՊԱՍՏՆԵՐ (ԲՅՈՒՋԵԻՑ) </t>
  </si>
  <si>
    <t xml:space="preserve"> -Հիվանդության և հաշմանդամության նպաստներ բյուջեից</t>
  </si>
  <si>
    <t xml:space="preserve"> -Մայրության նպաստներ բյուջեից</t>
  </si>
  <si>
    <t xml:space="preserve"> -Երեխաների կամ ընտանեկան նպաստներ բյուջեից</t>
  </si>
  <si>
    <t xml:space="preserve"> -Գործազրկության նպաստներ բյուջեից</t>
  </si>
  <si>
    <t xml:space="preserve"> -Կենսաթոշակի անցնելու հետ կապված և տարիքային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</si>
  <si>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</si>
  <si>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</si>
  <si>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</si>
  <si>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</si>
  <si>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>6.3 Կենսաթոշակներ</t>
  </si>
  <si>
    <t xml:space="preserve">7.1 ՆՎԻՐԱՏՎՈՒԹՅՈՒՆՆԵՐ ՈՉ-ԿԱՌԱՎԱՐՉԱԿԱՆ (ՀԱՍԱՐԱԿԱԿԱՆ) ԿԱԶՄԱԿԵՐՊՈՒԹՅՈՒՆՆԵՐԻՆ </t>
  </si>
  <si>
    <t xml:space="preserve"> -Տնային տնտեսություններին ծառայություններ մատուցող` շահույթ չհետապնդող կազմակերպություններին նվիրատվություններ</t>
  </si>
  <si>
    <t xml:space="preserve"> -Տնային տնտեսություններին ծառայություններ մատուցող` շահույթ չհետապնդող կազմակերպություններին նվիրատվությունների գծով պահեստավորված միջոցներ </t>
  </si>
  <si>
    <t xml:space="preserve"> -Նվիրատվություններ այլ շահույթ չհետապնդող կազմակերպություններին</t>
  </si>
  <si>
    <t xml:space="preserve"> -Պահեստավորված միջոցներ այլ շահույթ չհետապնդող կազմակերպություններին տրվող նվիրատվությունների գծով </t>
  </si>
  <si>
    <t xml:space="preserve"> -Աշխատավարձի ֆոնդ</t>
  </si>
  <si>
    <t xml:space="preserve"> -Պետական հատվածի տարբեր մակարդակների կողմից միմյանց նկատմամբ կիրառվող տույժեր</t>
  </si>
  <si>
    <t>7.3 ԴԱՏԱՐԱՆՆԵՐԻ ԿՈՂՄԻՑ ՆՇԱՆԱԿՎԱԾ ՏՈՒՅԺԵՐ ԵՎ ՏՈՒԳԱՆՔՆԵՐ</t>
  </si>
  <si>
    <t xml:space="preserve"> -Դատարանների կողմից նշանակված տույժեր և տուգանքներ</t>
  </si>
  <si>
    <t>7.4 ԲՆԱԿԱՆ ԱՂԵՏՆԵՐԻՑ ԿԱՄ ԱՅԼ ԲՆԱԿԱՆ ՊԱՏՃԱՌՆԵՐՈՎ ԱՌԱՋԱՑԱԾ ՎՆԱՍՆԵՐԻ ԿԱՄ ՎՆԱՍՎԱԾՔՆԵՐԻ ՎԵՐԱԿԱՆԳՆՈՒՄ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</si>
  <si>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</si>
  <si>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</si>
  <si>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7.5 ԿԱՌԱՎԱՐՄԱՆ ՄԱՐՄԻՆՆԵՐԻ ԳՈՐԾՈՒՆԵՈՒԹՅԱՆ ՀԵՏԵՎԱՆՔՈՎ ԱՌԱՋԱՑԱԾ ՎՆԱՍՆԵՐԻ ԿԱՄ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</si>
  <si>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</si>
  <si>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>7.6 ԱՅԼ ԾԱԽՍԵՐ</t>
  </si>
  <si>
    <t xml:space="preserve"> -Այլ ծախսեր</t>
  </si>
  <si>
    <t>7.7 ՊԱՀՈՒՍՏԱՅԻՆ ՄԻՋՈՑՆԵՐ</t>
  </si>
  <si>
    <t xml:space="preserve"> -Պահուստային միջոցներ</t>
  </si>
  <si>
    <t>Բ, ՈՉ-ՖԻՆԱՆՍԱԿԱՆ ԱԿՏԻՎՆԵՐԻ ԳԾՈՎ ԾԱԽՍԵՐ</t>
  </si>
  <si>
    <t>2.ՊԱՇԱՐՆԵՐ</t>
  </si>
  <si>
    <t xml:space="preserve"> -Ռազմավարական պաշարներ</t>
  </si>
  <si>
    <t xml:space="preserve"> -Նյութեր և պարագաներ</t>
  </si>
  <si>
    <t xml:space="preserve"> -Վերավաճառքի համար նախատեսված ապրանքներ</t>
  </si>
  <si>
    <t xml:space="preserve"> -Սպառման նպատակով պահվող պաշարներ</t>
  </si>
  <si>
    <t>3.ԲԱՐՁՐԱՐԺԵՔ ԱԿՏԻՎՆԵՐ</t>
  </si>
  <si>
    <t xml:space="preserve"> -Բարձրարժեք ակտիվներ</t>
  </si>
  <si>
    <t>4.ՈՉ ԱՐՏԱԴՐԱԿԱՆ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</si>
  <si>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</si>
  <si>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</si>
  <si>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</si>
  <si>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ոչ արտադրական ակտիվներ</t>
  </si>
  <si>
    <t>Ընդամենը ծախսեր (տող1200000+ տող1000000)</t>
  </si>
  <si>
    <t xml:space="preserve"> այդ թվում</t>
  </si>
  <si>
    <t>Ընդամենը դեբիտորական, կրեդիտորական պարտքեր</t>
  </si>
  <si>
    <t>Ընդամենը պահեստավորված միջոցներ</t>
  </si>
  <si>
    <t>*ԾԱՆՈԹԱԳՐՈՒԹՅՈՒՆ  Նշված տողերը լրացվում են պահեստավորված միջոցների առկայության դեպքում</t>
  </si>
  <si>
    <t>Օրինակելի ձև Հ-7</t>
  </si>
  <si>
    <t xml:space="preserve">ԾԱԽՍԵՐԻ ՆԱԽԱՀԱՇԻՎՆԵՐԻ ԿԱՏԱՐՄԱՆ ՀԱՇՎԵԿՇԻՌ </t>
  </si>
  <si>
    <t>4.Պետական կառավարման վերադաս մարմնի կամ տեղական ինքնակառավարման</t>
  </si>
  <si>
    <t xml:space="preserve">     մարմնի անվանումը _______________________________________________________</t>
  </si>
  <si>
    <t xml:space="preserve">5.Պետական  կառավարման վերադաս մարմնի կամ տեղական  ինքնակառավարման    </t>
  </si>
  <si>
    <t xml:space="preserve">6. Հիմնարկը սպասարկող գանձապետական ստորաբաժանման անվանումը  Երևանի թիվ 1 գանձապետական բաժանմունք </t>
  </si>
  <si>
    <t xml:space="preserve">7. Բյուջետային ծախսերի գործառական դասակարգման   </t>
  </si>
  <si>
    <t xml:space="preserve">   Բաժին N    </t>
  </si>
  <si>
    <t xml:space="preserve">  Խումբ N </t>
  </si>
  <si>
    <t xml:space="preserve">  Դաս N </t>
  </si>
  <si>
    <t xml:space="preserve">8. Ծրագրի անվանումը    Ապարատի պահպանում </t>
  </si>
  <si>
    <t xml:space="preserve">9. Ծրագրի կոդը </t>
  </si>
  <si>
    <t>10. Չափի միավորըª հազար դրամ</t>
  </si>
  <si>
    <t>ԱԿՏԻՎ</t>
  </si>
  <si>
    <t xml:space="preserve">1, ՀԻՄՆԱԿԱՆ ՄԻՋՈՑՆԵՐ </t>
  </si>
  <si>
    <t>2, ՆՅՈՒԹԵՐ ԵՎ ՊԱՇԱՐՆԵՐ</t>
  </si>
  <si>
    <t>3, ՍԱԿԱՎԱՐԺԵՔ ԵՎ ԱՐԱԳԱՄԱՇ ԱՌԱՐԿԱՆԵՐ</t>
  </si>
  <si>
    <t>4,  ԾԱԽՔԵՐ ԱՐՏԱԴՐՈՒԹՅԱՆ ԵՎ ԱՅԼ ՆՊԱՏԱԿՆԵՐԻ</t>
  </si>
  <si>
    <t>տողի ծածկագիր</t>
  </si>
  <si>
    <t>տարեվերջ (եռամսյակ)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</si>
  <si>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</si>
  <si>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</si>
  <si>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</si>
  <si>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</si>
  <si>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</si>
  <si>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Նյութեր և սննդամթերք (060-069)</t>
  </si>
  <si>
    <t>Հիմնական միջոցներ (010-019)</t>
  </si>
  <si>
    <t>5, ԴՐԱՄԱԿԱՆ ՄԻՋՈՑՆԵՐ</t>
  </si>
  <si>
    <t>Սակավարժեք արագամաշ առարկաներ (070, 071)</t>
  </si>
  <si>
    <t xml:space="preserve">Ծախքեր պայմանագրով կատարվող գիտահետազոտական աշխատանքների վրա (082) </t>
  </si>
  <si>
    <t>Ծախքեր նյութերի մթերման և վերամշակման վրա (084)</t>
  </si>
  <si>
    <t>Բացված վարկեր հիմնարկի ծախսերի համար (090,091)</t>
  </si>
  <si>
    <t>Բացված վարկեր կապիտալ ներդրումների համար (093)</t>
  </si>
  <si>
    <t>Բացված վարկեր ուրիշ բյուջեների հաշվին (096)</t>
  </si>
  <si>
    <t>Ծախքեր փորձագիտական հարմարանքների պատրաստման վրա (083)</t>
  </si>
  <si>
    <t>Արտադրական (ուսումնական) արհեստանոցների ծախքեր (080)</t>
  </si>
  <si>
    <t>Օժանդակ (ուսումնական) գյուղատնտեսական ծախքեր (081)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</si>
  <si>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</si>
  <si>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հաշվումª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</si>
  <si>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</si>
  <si>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</si>
  <si>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</si>
  <si>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</si>
  <si>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</si>
  <si>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</si>
  <si>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</si>
  <si>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6, ՀԱՇՎԱՐԿՆԵՐ</t>
  </si>
  <si>
    <t>7, ԾԱԽՍԵՐ</t>
  </si>
  <si>
    <t>8. ՎՆԱՍՆԵՐ</t>
  </si>
  <si>
    <t>9. ԿԱՊԻՏԱԼ ՇԻՆԱՐԱՐՈՒԹՅԱՆ ԾԱԽՍԵՐ</t>
  </si>
  <si>
    <t xml:space="preserve">                Հաշվեկշիռ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</si>
  <si>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</si>
  <si>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 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</si>
  <si>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</si>
  <si>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</si>
  <si>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</si>
  <si>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</si>
  <si>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</si>
  <si>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</si>
  <si>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</si>
  <si>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</si>
  <si>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</si>
  <si>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</si>
  <si>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</si>
  <si>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</si>
  <si>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</si>
  <si>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</si>
  <si>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</si>
  <si>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</si>
  <si>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</si>
  <si>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</si>
  <si>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Վնասներ (410)</t>
  </si>
  <si>
    <t>Տեղակայման ենթակա սարքավորումներ (040)</t>
  </si>
  <si>
    <t>Շինարարական նյութեր կապիտալ շինարարության համար (041)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</si>
  <si>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</si>
  <si>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</si>
  <si>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</si>
  <si>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ՊԱՍԻՎ</t>
  </si>
  <si>
    <t>1, Ֆինանսավորում</t>
  </si>
  <si>
    <t>2. ՖՈՆԴԵՐ ԵՎ ՆՊԱՏԱԿԱՅԻՆ ՆՇԱՆԱԿՄԱՆ ՄԻՋՈՑՆԵՐ</t>
  </si>
  <si>
    <t>Ֆինանսավորում բյուջեից հիմնարկի ծախսերի և մյուս միջոցառումների  (230,140)</t>
  </si>
  <si>
    <t>Ֆինանսավորում ուրիշ բյուջեների հաշվին (232,142)</t>
  </si>
  <si>
    <t>Ծնողների միջոցներ մանկական հիմնարկների պահպանման համար  (236)</t>
  </si>
  <si>
    <t>Այլ միջոցներ հիմնարկի պահպանման համար (238)</t>
  </si>
  <si>
    <t>Բանկի երկարատև վարկ (248)</t>
  </si>
  <si>
    <t>Միջոցներ ստացված բանկից   դեկտեմբերի երկրորդ կեսի աշխատավարձի ժամկետից շուտ վճարելու համար (245)</t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</si>
  <si>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</si>
  <si>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</si>
  <si>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</si>
  <si>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</si>
  <si>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</si>
  <si>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</si>
  <si>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Կենտրոնացված ֆոնդեր և ֆինանսական ռեզերվներ (271)</t>
  </si>
  <si>
    <t>Արտաբյուջետային ֆոնդեր (272)</t>
  </si>
  <si>
    <t>Հիմնական միջոցների մաշվածություն (020)</t>
  </si>
  <si>
    <t>Սակավարժեք արագամաշ առարկաների ֆոնդ (260)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</si>
  <si>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</si>
  <si>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</si>
  <si>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արտաբոյւջետային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</si>
  <si>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</si>
  <si>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</si>
  <si>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</si>
  <si>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</si>
  <si>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    / գործուղում/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</si>
  <si>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</si>
  <si>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</si>
  <si>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</si>
  <si>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</si>
  <si>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  (182-187)</t>
  </si>
  <si>
    <t>Ընդհանուր գումար</t>
  </si>
  <si>
    <t>4. ԱՐՏԱԴՐԱՆՔԻ ԻՐԱՑՈՒՄ ԵՎ ԵԿԱՄՈՒՏՆԵՐ</t>
  </si>
  <si>
    <t>5. ԿԱՊԻՏԱԼ ՇԻՆԱՐԱՐՈՒԹՅԱՆ ՖԻՆԱՆՍԱՎՈՐՈՒՄ</t>
  </si>
  <si>
    <t>Հաշվեկշիռ</t>
  </si>
  <si>
    <t>ԵՏՀԱՇՎԵԿՇՌԱՅԻՆ ՀԱՇԻՎՆԵՐ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</si>
  <si>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</si>
  <si>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</si>
  <si>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</si>
  <si>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</si>
  <si>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</si>
  <si>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</si>
  <si>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t>Կապիտալ ներդրումների ֆինանսավորում բյուջեից (231,143)</t>
  </si>
  <si>
    <t>Անվճարունակ դեբիտորների դուրս գրված պարտք (5)</t>
  </si>
  <si>
    <t>Փոխատվություններ տրված այգեգործական ընկերությունների ¥կոոպերատիվների¤ անդամ բանվորներին ու ծառայողներին (13)</t>
  </si>
  <si>
    <t>Տարադրամային մասհանումների ֆոնդ (14)</t>
  </si>
  <si>
    <t>ՏԵՂԵԿԱՆՔ 230 ԵՎ 231 (140,143) ԵՆԹԱՀԱՇԻՎՆԵՐՈՎ ԲՅՈՒՋԵԻՑ ՖԻՆԱՆՍԱՎՈՐՄԱՆ ԳՈՒՄԱՐՆԵՐԻ ՇԱՐԺԻ ՄԱՍԻՆ</t>
  </si>
  <si>
    <t>Դեբետ</t>
  </si>
  <si>
    <t>տողի ծածկագիրը</t>
  </si>
  <si>
    <t>գումար</t>
  </si>
  <si>
    <t>Կրեդիտ</t>
  </si>
  <si>
    <t>ծախսերի նախահաշվով</t>
  </si>
  <si>
    <t>կապ. ներդրումներ և այլ միջոցառումներ</t>
  </si>
  <si>
    <t>Տեղափոխվել է 173 հաշվին // հաշվարկներ բյուջեին կատարվող վճարումների գծով</t>
  </si>
  <si>
    <t>Անհուսալի պարտքերի դուրսգրում</t>
  </si>
  <si>
    <t>Հիմնարկի հաշվին նյութերի պակասորդների դուրսգրում</t>
  </si>
  <si>
    <t>Չօգտագործված վակերի մնացորդների փակում բանկի կողմից դեկտեմբերի 31-ին</t>
  </si>
  <si>
    <t>Դուրս է գրվել ավարտված և շահագործման հանձնված շինարարական օբյեկտների ծախսերը</t>
  </si>
  <si>
    <t>Դուրս է գրվել ծախսերը հաշվետու տարում</t>
  </si>
  <si>
    <t>Տարեսկզբի մնացորդ</t>
  </si>
  <si>
    <t>Մուտքագրվել է նյութերի ավելցուկը</t>
  </si>
  <si>
    <t>Վճարումներ կատարված կենտրոնացված կարգով վերադաս վարկի կարգադրիչի կողմից ի հաշիվ տվյալ նախարարության նախահաշվի</t>
  </si>
  <si>
    <t>Փոխանցված է հիմնական միջոցների և սակավարժեք առարկաների հաշվից նյութերի հաշվին</t>
  </si>
  <si>
    <t>Տարեվերջի մնացորդը հաշվետու ժամանակահատվածի վերջում</t>
  </si>
  <si>
    <t xml:space="preserve">ԳԼԽԱՎՈՐ ՖԻՆԱՍԻՍՏ </t>
  </si>
  <si>
    <r>
      <t xml:space="preserve">2. Փոստային հասցեն </t>
    </r>
    <r>
      <rPr>
        <b/>
        <u val="single"/>
        <sz val="8"/>
        <rFont val="GHEA Grapalat"/>
        <family val="3"/>
      </rPr>
      <t xml:space="preserve"> ք. Երևան, Տիգրան  Մեծի 4  </t>
    </r>
  </si>
  <si>
    <t xml:space="preserve">    մարմնի անվանումը </t>
  </si>
  <si>
    <t xml:space="preserve">5. Հիմնարկը սպասարկող ՏԳԲ-ի անվանումը Կենտրոնական գանձապետ. գործառնական վարչ-ն </t>
  </si>
  <si>
    <r>
      <t xml:space="preserve">9. Ծրագրի անվանումը  </t>
    </r>
    <r>
      <rPr>
        <b/>
        <sz val="8"/>
        <rFont val="GHEA Grapalat"/>
        <family val="3"/>
      </rPr>
      <t xml:space="preserve">Պետական գույքի  գույքագրման, հաշվառման, ուսումնասիրությունների և գնահատման աշխատանքներ </t>
    </r>
  </si>
  <si>
    <t xml:space="preserve"> - ընթացիկ դրամաշնորհներ պետական և համայնքների ոչ առևտրային  կազմ-ին</t>
  </si>
  <si>
    <r>
      <t xml:space="preserve">9. Ծրագրի անվանումը </t>
    </r>
    <r>
      <rPr>
        <b/>
        <sz val="8"/>
        <rFont val="GHEA Grapalat"/>
        <family val="3"/>
      </rPr>
      <t xml:space="preserve">Աճուրդների կազմակերպման և անցկացման աշխատանքներ </t>
    </r>
  </si>
  <si>
    <t>160.00</t>
  </si>
  <si>
    <r>
      <t xml:space="preserve">2. Փոստային հասցեն   </t>
    </r>
    <r>
      <rPr>
        <b/>
        <sz val="8"/>
        <rFont val="GHEA Grapalat"/>
        <family val="3"/>
      </rPr>
      <t xml:space="preserve"> ք. Երևան, Տիգրան Մեծի 4</t>
    </r>
  </si>
  <si>
    <r>
      <t>9.</t>
    </r>
    <r>
      <rPr>
        <u val="single"/>
        <sz val="8"/>
        <rFont val="GHEA Grapalat"/>
        <family val="3"/>
      </rPr>
      <t xml:space="preserve"> Ծրագրի անվանումը Ոչ ֆինանսական ակտիվների օտարումից մուտքեր </t>
    </r>
  </si>
  <si>
    <t>5. Հիմնարկը սպասարկող գանձապետական ստորաբաժանման անվանումը________________</t>
  </si>
  <si>
    <t>Բյուջետային ծախսերի տնտեսագիտական դասակարգման տարրերի անվանումները</t>
  </si>
  <si>
    <t>…………………………………………………………………</t>
  </si>
  <si>
    <t>Ոչ ֆինանսական ակտիվների հետ գործառնություններ (տող 1200000+տող 2300000)</t>
  </si>
  <si>
    <t>6501</t>
  </si>
  <si>
    <t xml:space="preserve">Պետական սեփականություն հանդիսացող շենք-շինություն. օտարումից մուտքեր </t>
  </si>
  <si>
    <t>ԸՆԴԱՄԵՆԸ ԾԱԽՍԵՐ                                   (տող 1100000+տող 4000000)</t>
  </si>
  <si>
    <r>
      <t>9. Ծրագրի անվանումը _</t>
    </r>
    <r>
      <rPr>
        <b/>
        <sz val="8"/>
        <rFont val="GHEA Grapalat"/>
        <family val="3"/>
      </rPr>
      <t>Հայցապահանջային գումար</t>
    </r>
  </si>
  <si>
    <t xml:space="preserve"> Ընդամենը ծախսեր</t>
  </si>
  <si>
    <t>11</t>
  </si>
  <si>
    <t>900001033233</t>
  </si>
  <si>
    <r>
      <t>9. Ծրագրի անվանումը _</t>
    </r>
    <r>
      <rPr>
        <b/>
        <sz val="8"/>
        <rFont val="GHEA Grapalat"/>
        <family val="3"/>
      </rPr>
      <t>Պահուստային ֆոնդ</t>
    </r>
  </si>
  <si>
    <t>այդ թվում</t>
  </si>
  <si>
    <t xml:space="preserve">ՀՀ կառավ. Կողմից </t>
  </si>
  <si>
    <t>12. Չափի միավորը` հազար դրամ</t>
  </si>
  <si>
    <t>Հաշվարկներ վճարումների հատուկ տեսակների գծով (172),/173/</t>
  </si>
  <si>
    <t>ՀՀ հաշվարկներ ապահովագրական վճարումների գծով թոշակային ֆոնդի հետ (198/1)</t>
  </si>
  <si>
    <t>Բացված է վարկ տարվա սկզբից (եռամսյակից) հաշվի առած փակված և հետ կանչված վարկերը</t>
  </si>
  <si>
    <t>900011145118</t>
  </si>
  <si>
    <t>10</t>
  </si>
  <si>
    <t>02</t>
  </si>
  <si>
    <t>9. Ծրագրի անվանումը _Պետական հիմնարկների և կազմ-ի աշխատողներին սոց. փաթեթով ապահովում</t>
  </si>
  <si>
    <t>Այլ նպաստներ բյուջեից</t>
  </si>
  <si>
    <t>4729</t>
  </si>
  <si>
    <t>Մ.Ղուշչյան</t>
  </si>
  <si>
    <t>___________________Մ.Ղուշչյան</t>
  </si>
  <si>
    <t>_____________________________________Մ.Ղուշչյան</t>
  </si>
  <si>
    <r>
      <t xml:space="preserve">9. Ծրագրի անվանումը </t>
    </r>
    <r>
      <rPr>
        <b/>
        <u val="single"/>
        <sz val="8"/>
        <rFont val="GHEA Grapalat"/>
        <family val="3"/>
      </rPr>
      <t xml:space="preserve"> Կենտրոնական ապարատի պահպանում</t>
    </r>
  </si>
  <si>
    <r>
      <t xml:space="preserve"> </t>
    </r>
    <r>
      <rPr>
        <b/>
        <u val="single"/>
        <sz val="8"/>
        <rFont val="GHEA Grapalat"/>
        <family val="3"/>
      </rPr>
      <t xml:space="preserve">   Կենտրոնական ապարատի պահպանում</t>
    </r>
  </si>
  <si>
    <t xml:space="preserve">       ՀԱՇՎԱՊԱՀ</t>
  </si>
  <si>
    <t>-</t>
  </si>
  <si>
    <t xml:space="preserve">Այլ հաշվարկներ կատարված աշխատանքների գծով (189),         </t>
  </si>
  <si>
    <t>3756.00</t>
  </si>
  <si>
    <r>
      <rPr>
        <b/>
        <sz val="8"/>
        <rFont val="GHEA Grapalat"/>
        <family val="3"/>
      </rPr>
      <t xml:space="preserve">ԸՆԴԱՄԵՆԸ  </t>
    </r>
    <r>
      <rPr>
        <sz val="8"/>
        <rFont val="GHEA Grapalat"/>
        <family val="3"/>
      </rPr>
      <t xml:space="preserve">                              Ա.   ԸՆԹԱՑԻԿ  ԾԱԽՍԵՐª              </t>
    </r>
  </si>
  <si>
    <t>6.2 ՍՈՑ.ՕԳՆՈՒԹՅԱՆ ԴՐԱՄԱԿԱՆ ԱՐՏԱՀԱՅՏՈՒԹՅԱՄԲ ՆՊԱՍՏՆԵՐ (ԲՅՈՒՋԵԻՑ)</t>
  </si>
  <si>
    <t>14124.01</t>
  </si>
  <si>
    <t>14124.02</t>
  </si>
  <si>
    <t>14124.03</t>
  </si>
  <si>
    <t>14124.04</t>
  </si>
  <si>
    <t>14124.05</t>
  </si>
  <si>
    <t>14124.06</t>
  </si>
  <si>
    <t>14124.07</t>
  </si>
  <si>
    <t>14124.08</t>
  </si>
  <si>
    <t>14124.09</t>
  </si>
  <si>
    <t>14124.10</t>
  </si>
  <si>
    <t>14124.11</t>
  </si>
  <si>
    <t>14124.12</t>
  </si>
  <si>
    <t>14124.13</t>
  </si>
  <si>
    <t>14124.14</t>
  </si>
  <si>
    <t>14124.15</t>
  </si>
  <si>
    <t>14124.16</t>
  </si>
  <si>
    <t>14124.17</t>
  </si>
  <si>
    <t>14124.18</t>
  </si>
  <si>
    <t>14124.19</t>
  </si>
  <si>
    <t>14124.20</t>
  </si>
  <si>
    <t>14124.21</t>
  </si>
  <si>
    <t>14124.22</t>
  </si>
  <si>
    <t>14124.23</t>
  </si>
  <si>
    <t>14124.24</t>
  </si>
  <si>
    <t>14124.25</t>
  </si>
  <si>
    <t>14124.26</t>
  </si>
  <si>
    <t>14124.27</t>
  </si>
  <si>
    <t>14124.28</t>
  </si>
  <si>
    <t>14124.29</t>
  </si>
  <si>
    <t>14124.30</t>
  </si>
  <si>
    <t>14124.31</t>
  </si>
  <si>
    <t>14124.32</t>
  </si>
  <si>
    <t>14124.33</t>
  </si>
  <si>
    <t>14124.34</t>
  </si>
  <si>
    <t>14124.35</t>
  </si>
  <si>
    <t>14124.36</t>
  </si>
  <si>
    <t>14124.37</t>
  </si>
  <si>
    <t>14124.38</t>
  </si>
  <si>
    <t>14124.39</t>
  </si>
  <si>
    <t>14124.40</t>
  </si>
  <si>
    <t>14124.41</t>
  </si>
  <si>
    <t>14124.42</t>
  </si>
  <si>
    <t>14124.43</t>
  </si>
  <si>
    <t>14124.44</t>
  </si>
  <si>
    <t>14124.45</t>
  </si>
  <si>
    <t>14124.46</t>
  </si>
  <si>
    <t>14124.47</t>
  </si>
  <si>
    <t>14124.48</t>
  </si>
  <si>
    <t>14124.49</t>
  </si>
  <si>
    <t>14124.50</t>
  </si>
  <si>
    <t>14124.51</t>
  </si>
  <si>
    <t>14124.52</t>
  </si>
  <si>
    <t>14124.53</t>
  </si>
  <si>
    <t>14124.54</t>
  </si>
  <si>
    <t>14124.55</t>
  </si>
  <si>
    <t>14124.56</t>
  </si>
  <si>
    <t>14124.57</t>
  </si>
  <si>
    <t>14124.58</t>
  </si>
  <si>
    <t>14124.59</t>
  </si>
  <si>
    <t>14124.60</t>
  </si>
  <si>
    <t>____________________     Մ. Ղուշչյան</t>
  </si>
  <si>
    <t>___________________</t>
  </si>
  <si>
    <t>Հողի օտարումից միջոցների ստացում</t>
  </si>
  <si>
    <t>6502</t>
  </si>
  <si>
    <t>______________________             Մ.Ղուշչյան</t>
  </si>
  <si>
    <t xml:space="preserve">_____________________          </t>
  </si>
  <si>
    <t>__________________             Մ.Ղուշչյան</t>
  </si>
  <si>
    <t>4634.00</t>
  </si>
  <si>
    <t xml:space="preserve">ՀԱՇՎԵՏՎՈՒԹՅՈՒՆ          </t>
  </si>
  <si>
    <t>Հաշվարկներ ապահովագրական վճարումների գծով ՀՀ թոշակային ֆոնդի հետ (198)</t>
  </si>
  <si>
    <t>771.02</t>
  </si>
  <si>
    <t>771.03</t>
  </si>
  <si>
    <t>771.04</t>
  </si>
  <si>
    <t>771.05</t>
  </si>
  <si>
    <t>771.06</t>
  </si>
  <si>
    <t>771.07</t>
  </si>
  <si>
    <t>771.08</t>
  </si>
  <si>
    <t>771.09</t>
  </si>
  <si>
    <t>771.10</t>
  </si>
  <si>
    <t>771.11</t>
  </si>
  <si>
    <t>771.12</t>
  </si>
  <si>
    <t>771.13</t>
  </si>
  <si>
    <t>771.14</t>
  </si>
  <si>
    <t>771.15</t>
  </si>
  <si>
    <t>771.16</t>
  </si>
  <si>
    <t>771.17</t>
  </si>
  <si>
    <t>771.18</t>
  </si>
  <si>
    <t>771.19</t>
  </si>
  <si>
    <t>771.20</t>
  </si>
  <si>
    <t>771.21</t>
  </si>
  <si>
    <t>771.22</t>
  </si>
  <si>
    <t>771.23</t>
  </si>
  <si>
    <t>771.24</t>
  </si>
  <si>
    <t>771.25</t>
  </si>
  <si>
    <t>771.26</t>
  </si>
  <si>
    <t>771.27</t>
  </si>
  <si>
    <t>771.28</t>
  </si>
  <si>
    <t>771.29</t>
  </si>
  <si>
    <t>771.30</t>
  </si>
  <si>
    <t>771.31</t>
  </si>
  <si>
    <t>771.32</t>
  </si>
  <si>
    <t>771.33</t>
  </si>
  <si>
    <t>771.34</t>
  </si>
  <si>
    <t>771.35</t>
  </si>
  <si>
    <t>771.36</t>
  </si>
  <si>
    <t>771.37</t>
  </si>
  <si>
    <t>771.38</t>
  </si>
  <si>
    <t>771.39</t>
  </si>
  <si>
    <t>771.40</t>
  </si>
  <si>
    <t>771.41</t>
  </si>
  <si>
    <t>771.42</t>
  </si>
  <si>
    <t>771.43</t>
  </si>
  <si>
    <t>771.44</t>
  </si>
  <si>
    <t>771.45</t>
  </si>
  <si>
    <t>771.46</t>
  </si>
  <si>
    <t>771.47</t>
  </si>
  <si>
    <t>771.48</t>
  </si>
  <si>
    <t>771.49</t>
  </si>
  <si>
    <t>771.50</t>
  </si>
  <si>
    <t>771.51</t>
  </si>
  <si>
    <t>771.52</t>
  </si>
  <si>
    <t>771.53</t>
  </si>
  <si>
    <t>771.54</t>
  </si>
  <si>
    <t>771.55</t>
  </si>
  <si>
    <t>771.56</t>
  </si>
  <si>
    <t>771.57</t>
  </si>
  <si>
    <t>771.58</t>
  </si>
  <si>
    <t>771.59</t>
  </si>
  <si>
    <t>771.60</t>
  </si>
  <si>
    <t>771.61</t>
  </si>
  <si>
    <t>771.62</t>
  </si>
  <si>
    <t>Ոչ ֆինանսական ակտիվների օտարումից մուտքեր</t>
  </si>
  <si>
    <t>ՈՉ ՖԻՆԱՆՍԱԿԱՆ ԱԿՏԻՎՆԵՐԻ ՕՏԱՐՈՒՄԻՑ ՄՈՒՏՔԵՐ</t>
  </si>
  <si>
    <t>ԱՅԼ  Ծ Ա Խ Ս Ե Ր</t>
  </si>
  <si>
    <t>7.2 Հարկեր,պարտադիր վճարներ և տուժեր</t>
  </si>
  <si>
    <t xml:space="preserve"> Պարտադիր վճարներ</t>
  </si>
  <si>
    <t>411100</t>
  </si>
  <si>
    <t xml:space="preserve"> 411200</t>
  </si>
  <si>
    <t xml:space="preserve">   ԸՆԴԱՄԵՆԸ  ԸՆԹԱՑԻԿ ԾԱԽՍԵՐ </t>
  </si>
  <si>
    <t>423500</t>
  </si>
  <si>
    <t>Կառավարչական ծառայություններ</t>
  </si>
  <si>
    <t>9. Ծրագրի անվանումը _Շահութահարկի գծով հարկային պարտավորության մարում</t>
  </si>
  <si>
    <t>900005000964</t>
  </si>
  <si>
    <t>ա</t>
  </si>
  <si>
    <t>Բ.ՈՉ ՖԻՆԱՆՍԱԿԱՆ ԱԿՏԻՎՆԵՐԻ ԳԾՈՎ ԾԱԽՍԵՐ</t>
  </si>
  <si>
    <t>05,</t>
  </si>
  <si>
    <t>9. Ծրագրի անվանումը &lt;Կարեն Դեմիրճյանի անվան մարզահամերգային համալիր&gt; ՊՈԱԿ</t>
  </si>
  <si>
    <t>900011011690</t>
  </si>
  <si>
    <t>d</t>
  </si>
  <si>
    <t>9. Ծրագրի անվանումը _Վարչական սարքավորումներ</t>
  </si>
  <si>
    <t>1. Հիմնական միջոցներ</t>
  </si>
  <si>
    <t>5122</t>
  </si>
  <si>
    <t xml:space="preserve">   ԸՆԴԱՄԵՆԸ ՈՉ  ՖԻՆԱՆՍԱԿԱՆ ԱԿՏԻՎՆԵՐԻ ԳԾՈՎ ԾԱԽՍԵՐ </t>
  </si>
  <si>
    <t>Վարչական սարքավորումներ</t>
  </si>
  <si>
    <t>4638</t>
  </si>
  <si>
    <t>ՈՉ ՖԻՆԱՆՍԱԿԱՆ ԱԿՏԻՎՆԵՐԻ ՀԵՏ ԳՈՐԾԱՌՆՈՒԹՅՈՒՆ</t>
  </si>
  <si>
    <t>Համակարգչային ծրագրեր</t>
  </si>
  <si>
    <t>01.03.03.05</t>
  </si>
  <si>
    <t>2.5  Ընթացիկ նորոգում և պահպանում</t>
  </si>
  <si>
    <t>4251</t>
  </si>
  <si>
    <t xml:space="preserve">Հաշվարկներ սոցիալական ապահովության գծով (171)       </t>
  </si>
  <si>
    <t>2018թ.</t>
  </si>
  <si>
    <t>Շենքերի և շինությունների կապիտալ վերանորոգում</t>
  </si>
  <si>
    <t>Նախագծահետազոտական ծախսեր</t>
  </si>
  <si>
    <t xml:space="preserve">   ԸՆԴԱՄԵՆԸ  ԾԱԽՍԵՐ </t>
  </si>
  <si>
    <t xml:space="preserve">մարմնի կոդը ըստ բյուջետային ծախսերի գերատեսչական դասակարգմ </t>
  </si>
  <si>
    <t>5250.60</t>
  </si>
  <si>
    <t>3220.70</t>
  </si>
  <si>
    <t>478.5</t>
  </si>
  <si>
    <t>160.0</t>
  </si>
  <si>
    <t>6624.0</t>
  </si>
  <si>
    <t>30837.50</t>
  </si>
  <si>
    <t>152317.70</t>
  </si>
  <si>
    <t>18,</t>
  </si>
  <si>
    <r>
      <t xml:space="preserve">9. Ծրագրի անվանումը </t>
    </r>
    <r>
      <rPr>
        <b/>
        <sz val="8"/>
        <rFont val="GHEA Grapalat"/>
        <family val="3"/>
      </rPr>
      <t>Էլեկտրոնային աճուրդների կազմակերպման ծրագիր</t>
    </r>
  </si>
  <si>
    <t>29056.00</t>
  </si>
  <si>
    <r>
      <t xml:space="preserve">9. Ծրագրի անվանումը  </t>
    </r>
    <r>
      <rPr>
        <b/>
        <sz val="8"/>
        <rFont val="GHEA Grapalat"/>
        <family val="3"/>
      </rPr>
      <t>Պետական գույքի հաշվառման նոր ավտոմատացված ու ամբողջական համակարգի մշակում, ներդնում և կիրառում</t>
    </r>
  </si>
  <si>
    <t>19,</t>
  </si>
  <si>
    <t>27100.00</t>
  </si>
  <si>
    <t>0.00</t>
  </si>
  <si>
    <t>20,</t>
  </si>
  <si>
    <r>
      <t xml:space="preserve">9. Ծրագրի անվանումը </t>
    </r>
    <r>
      <rPr>
        <b/>
        <sz val="8"/>
        <rFont val="GHEA Grapalat"/>
        <family val="3"/>
      </rPr>
      <t xml:space="preserve"> Կառավարական N 2 շենքում տեղակայված սարքերի և սարքավորումների հետերաշխիքային սպասարկում</t>
    </r>
  </si>
  <si>
    <t>900011019040</t>
  </si>
  <si>
    <t>900011019024</t>
  </si>
  <si>
    <t>900011019032</t>
  </si>
  <si>
    <t>14,</t>
  </si>
  <si>
    <t xml:space="preserve">ՀՀ կառավ. կողմից որոշում </t>
  </si>
  <si>
    <t>5111</t>
  </si>
  <si>
    <t>Շենքերի և շինությունների ձեռքբերում</t>
  </si>
  <si>
    <t>Ընթացիկ դրամաշնորհներ պետական և համայնքների առևտրային կազմակերպ-ին</t>
  </si>
  <si>
    <t>5113</t>
  </si>
  <si>
    <t>գ</t>
  </si>
  <si>
    <t>Այլ մեքենաներ և սարքավորումներ</t>
  </si>
  <si>
    <t>5. Դրամաշնորհներ</t>
  </si>
  <si>
    <t>1600.0</t>
  </si>
  <si>
    <t>Շենքերի և կառույցների ընթացիկ նորոգում և պահ</t>
  </si>
  <si>
    <t>253611.80</t>
  </si>
  <si>
    <t>47445.30</t>
  </si>
  <si>
    <t>62445.30</t>
  </si>
  <si>
    <t>-47445.30</t>
  </si>
  <si>
    <t xml:space="preserve">01.01.2018 - 01.07.2018      Ժամանակահատվածի համար </t>
  </si>
  <si>
    <t>ՙ_10_՚ ՙ_07_՚ 2018_ թ.</t>
  </si>
  <si>
    <t>-1584344.06</t>
  </si>
  <si>
    <t>առ  01.01.2018___01.07.2018թ.թ.</t>
  </si>
  <si>
    <t>2.08</t>
  </si>
  <si>
    <t>12335.00</t>
  </si>
  <si>
    <t>14.00</t>
  </si>
  <si>
    <t>ՙ_10_՚ ՙ_07_ 2018_ թ.</t>
  </si>
  <si>
    <t>01.01.2018__01. 07. 2018թ.թ.         ժամանակահատվածի համար</t>
  </si>
  <si>
    <t>01. 01. 2018 -- 01. 07. 2018թ.թ. ժամանակահատվածի համար</t>
  </si>
  <si>
    <r>
      <rPr>
        <sz val="8"/>
        <rFont val="GHEA Grapalat"/>
        <family val="3"/>
      </rPr>
      <t>ՙ-10-՚07-</t>
    </r>
    <r>
      <rPr>
        <sz val="8"/>
        <color indexed="10"/>
        <rFont val="GHEA Grapalat"/>
        <family val="3"/>
      </rPr>
      <t xml:space="preserve"> </t>
    </r>
    <r>
      <rPr>
        <sz val="8"/>
        <rFont val="GHEA Grapalat"/>
        <family val="3"/>
      </rPr>
      <t>2018թ.</t>
    </r>
  </si>
  <si>
    <t>ՙ-10-՚-07-- 2018 թ.</t>
  </si>
  <si>
    <t>ՙ-10՚-07-- 2018 թ.</t>
  </si>
  <si>
    <t>57392.00</t>
  </si>
  <si>
    <t>3757.10</t>
  </si>
  <si>
    <t>01.01.2018 -- 01.07.2018 ժամանակահատվածի համար</t>
  </si>
  <si>
    <t>_10_ 07_ 2018_ թ.</t>
  </si>
  <si>
    <t>ՙ_10՚ ՙ_07_՚ 2018_ թ.</t>
  </si>
  <si>
    <t>1019.37</t>
  </si>
  <si>
    <t>__10_ 07_</t>
  </si>
  <si>
    <t>125540.90</t>
  </si>
  <si>
    <t>1060.31</t>
  </si>
  <si>
    <t>ՙ_10_՚ ՙ_07_՚ 2018 թ.</t>
  </si>
  <si>
    <t>7.2 Հարկեր, պարտադիր վճարներ և տուժ</t>
  </si>
  <si>
    <t>Պարտադիր վճարներ</t>
  </si>
  <si>
    <t>9317.42</t>
  </si>
  <si>
    <t>ՙ__10_՚ ՙ_08_ 2018_ թ.</t>
  </si>
  <si>
    <t xml:space="preserve"> Պետական գույքի  կառավարման կոմիտե</t>
  </si>
  <si>
    <r>
      <t xml:space="preserve">1. Հիմնարկի անվանումըª   </t>
    </r>
    <r>
      <rPr>
        <b/>
        <sz val="8"/>
        <rFont val="GHEA Grapalat"/>
        <family val="3"/>
      </rPr>
      <t>Պետական գույքի  կառավարման կոմիտե</t>
    </r>
  </si>
  <si>
    <r>
      <t xml:space="preserve"> 1. Հիմնարկի անվանումըª  </t>
    </r>
    <r>
      <rPr>
        <b/>
        <sz val="8"/>
        <rFont val="GHEA Grapalat"/>
        <family val="3"/>
      </rPr>
      <t>Պետական գույքի  կառավարման կոմիտե</t>
    </r>
  </si>
  <si>
    <r>
      <t xml:space="preserve">1. ÐÇÙÝ³ñÏÇ ³Ýí³ÝáõÙÁª </t>
    </r>
    <r>
      <rPr>
        <b/>
        <sz val="8"/>
        <rFont val="Arial Armenian"/>
        <family val="2"/>
      </rPr>
      <t>Պետական գույքի  կառավարման կոմիտե</t>
    </r>
  </si>
  <si>
    <r>
      <t xml:space="preserve">1. Հիմնարկի անվանումը  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 Պետական գույքի  կառավարման կոմիտե</t>
    </r>
  </si>
  <si>
    <r>
      <t xml:space="preserve">1. Հիմնարկի անվանումը      </t>
    </r>
    <r>
      <rPr>
        <b/>
        <sz val="8"/>
        <rFont val="GHEA Grapalat"/>
        <family val="3"/>
      </rPr>
      <t>Պետական գույքի  կառավարման կոմիտե</t>
    </r>
  </si>
  <si>
    <r>
      <t xml:space="preserve">1. Հիմնարկի անվանումը               </t>
    </r>
    <r>
      <rPr>
        <b/>
        <sz val="8"/>
        <rFont val="GHEA Grapalat"/>
        <family val="3"/>
      </rPr>
      <t>Պետական գույքի  կառավարման կոմիտե</t>
    </r>
  </si>
  <si>
    <r>
      <t xml:space="preserve">1. Հիմնարկի անվանումը                                      </t>
    </r>
    <r>
      <rPr>
        <b/>
        <sz val="8"/>
        <rFont val="GHEA Grapalat"/>
        <family val="3"/>
      </rPr>
      <t xml:space="preserve">   Պետական գույքի  կառավարման կոմիտե</t>
    </r>
  </si>
  <si>
    <r>
      <t xml:space="preserve">1. Հիմնարկի անվանումը                                          </t>
    </r>
    <r>
      <rPr>
        <b/>
        <sz val="8"/>
        <rFont val="GHEA Grapalat"/>
        <family val="3"/>
      </rPr>
      <t>Պետական գույքի  կառավարման կոմիտե</t>
    </r>
  </si>
  <si>
    <r>
      <t xml:space="preserve">1. Հիմնարկի անվանումը                                  </t>
    </r>
    <r>
      <rPr>
        <b/>
        <sz val="9"/>
        <rFont val="GHEA Grapalat"/>
        <family val="3"/>
      </rPr>
      <t>Պետական գույքի  կառավարման կոմիտե</t>
    </r>
  </si>
  <si>
    <t>Ա. Օբոսյան</t>
  </si>
  <si>
    <t>________________ Ա. Օբոսյան</t>
  </si>
  <si>
    <t>01.01.2018__01.07.2018   ժամանակահատվածի համար</t>
  </si>
  <si>
    <t>2962.97</t>
  </si>
  <si>
    <t>2965.05</t>
  </si>
  <si>
    <t>1100.51</t>
  </si>
  <si>
    <t>62502.40</t>
  </si>
  <si>
    <t>1621.90</t>
  </si>
  <si>
    <t>1465.90</t>
  </si>
  <si>
    <t>ՙ_10_07՚՚   2018_ թ.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</si>
</sst>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[$-FC19]d\ mmmm\ yyyy\ &quot;г.&quot;"/>
    <numFmt numFmtId="183" formatCode="0.0E+00"/>
    <numFmt numFmtId="184" formatCode="#,##0.0"/>
    <numFmt numFmtId="185" formatCode="000000"/>
    <numFmt numFmtId="186" formatCode="0.000"/>
    <numFmt numFmtId="187" formatCode="000000.0"/>
    <numFmt numFmtId="188" formatCode="000000.00"/>
    <numFmt numFmtId="189" formatCode="0.0;[Red]0.0"/>
    <numFmt numFmtId="190" formatCode="0.00;[Red]0.00"/>
    <numFmt numFmtId="191" formatCode="[$-42B]d\ mmmm\,\ yyyy"/>
    <numFmt numFmtId="192" formatCode="0.000000E+00"/>
    <numFmt numFmtId="193" formatCode="0.00000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"/>
    <numFmt numFmtId="199" formatCode="_-* #,##0.00_?_._-;\-* #,##0.00_?_._-;_-* &quot;-&quot;??_?_._-;_-@_-"/>
    <numFmt numFmtId="200" formatCode="_(* #,##0_);_(* \(#,##0\);_(* &quot;-&quot;??_);_(@_)"/>
    <numFmt numFmtId="201" formatCode="_(* #,##0.0_);_(* \(#,##0.0\);_(* &quot;-&quot;??_);_(@_)"/>
    <numFmt numFmtId="202" formatCode="_(* #,##0.000_);_(* \(#,##0.000\);_(* &quot;-&quot;??_);_(@_)"/>
  </numFmts>
  <fonts count="144">
    <font>
      <sz val="10"/>
      <name val="Arial"/>
      <family val="0"/>
    </font>
    <font>
      <sz val="10"/>
      <name val="Arial Armenian"/>
      <family val="2"/>
    </font>
    <font>
      <sz val="10"/>
      <name val="Arial LatArm"/>
      <family val="2"/>
    </font>
    <font>
      <u val="single"/>
      <sz val="8"/>
      <name val="Arial Armenian"/>
      <family val="2"/>
    </font>
    <font>
      <u val="single"/>
      <sz val="14"/>
      <name val="Arial Armenian"/>
      <family val="2"/>
    </font>
    <font>
      <sz val="13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color indexed="9"/>
      <name val="Arial Armenian"/>
      <family val="2"/>
    </font>
    <font>
      <u val="single"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b/>
      <u val="single"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u val="single"/>
      <sz val="8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7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  <font>
      <b/>
      <sz val="7"/>
      <color indexed="8"/>
      <name val="GHEA Grapalat"/>
      <family val="3"/>
    </font>
    <font>
      <b/>
      <i/>
      <sz val="9"/>
      <color indexed="8"/>
      <name val="GHEA Grapalat"/>
      <family val="3"/>
    </font>
    <font>
      <sz val="8"/>
      <color indexed="9"/>
      <name val="GHEA Grapalat"/>
      <family val="3"/>
    </font>
    <font>
      <u val="single"/>
      <sz val="14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b/>
      <i/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sz val="12"/>
      <name val="GHEA Grapalat"/>
      <family val="3"/>
    </font>
    <font>
      <u val="single"/>
      <sz val="9"/>
      <name val="GHEA Grapalat"/>
      <family val="3"/>
    </font>
    <font>
      <b/>
      <u val="single"/>
      <sz val="8"/>
      <name val="GHEA Grapalat"/>
      <family val="3"/>
    </font>
    <font>
      <sz val="8"/>
      <name val="Arial Unicode"/>
      <family val="2"/>
    </font>
    <font>
      <sz val="7"/>
      <name val="GHEA Grapalat"/>
      <family val="3"/>
    </font>
    <font>
      <b/>
      <sz val="12"/>
      <name val="GHEA Grapalat"/>
      <family val="3"/>
    </font>
    <font>
      <b/>
      <sz val="14"/>
      <name val="GHEA Grapalat"/>
      <family val="3"/>
    </font>
    <font>
      <sz val="16"/>
      <name val="GHEA Grapalat"/>
      <family val="3"/>
    </font>
    <font>
      <b/>
      <sz val="10"/>
      <color indexed="9"/>
      <name val="GHEA Grapalat"/>
      <family val="3"/>
    </font>
    <font>
      <sz val="8"/>
      <color indexed="10"/>
      <name val="GHEA Grapalat"/>
      <family val="3"/>
    </font>
    <font>
      <b/>
      <u val="single"/>
      <sz val="9"/>
      <name val="GHEA Grapalat"/>
      <family val="3"/>
    </font>
    <font>
      <b/>
      <sz val="1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HEA Grapalat"/>
      <family val="3"/>
    </font>
    <font>
      <b/>
      <sz val="8"/>
      <color indexed="9"/>
      <name val="GHEA Grapalat"/>
      <family val="3"/>
    </font>
    <font>
      <sz val="10"/>
      <color indexed="9"/>
      <name val="Arial Armenian"/>
      <family val="2"/>
    </font>
    <font>
      <sz val="10"/>
      <color indexed="10"/>
      <name val="Arial Armenian"/>
      <family val="2"/>
    </font>
    <font>
      <sz val="9"/>
      <color indexed="10"/>
      <name val="GHEA Grapalat"/>
      <family val="3"/>
    </font>
    <font>
      <sz val="9"/>
      <color indexed="40"/>
      <name val="GHEA Grapalat"/>
      <family val="3"/>
    </font>
    <font>
      <sz val="10"/>
      <color indexed="63"/>
      <name val="Arial"/>
      <family val="2"/>
    </font>
    <font>
      <sz val="9"/>
      <color indexed="10"/>
      <name val="Arial Armenian"/>
      <family val="2"/>
    </font>
    <font>
      <b/>
      <sz val="8"/>
      <color indexed="10"/>
      <name val="Arial Armenian"/>
      <family val="2"/>
    </font>
    <font>
      <sz val="10"/>
      <color indexed="10"/>
      <name val="Arial LatArm"/>
      <family val="2"/>
    </font>
    <font>
      <sz val="8"/>
      <color indexed="8"/>
      <name val="Arial Armenian"/>
      <family val="2"/>
    </font>
    <font>
      <b/>
      <sz val="10"/>
      <color indexed="10"/>
      <name val="Arial Armenian"/>
      <family val="2"/>
    </font>
    <font>
      <sz val="8"/>
      <color indexed="10"/>
      <name val="Arial Armenian"/>
      <family val="2"/>
    </font>
    <font>
      <sz val="10"/>
      <color indexed="10"/>
      <name val="GHEA Grapalat"/>
      <family val="3"/>
    </font>
    <font>
      <sz val="10"/>
      <color indexed="40"/>
      <name val="Arial Armenian"/>
      <family val="2"/>
    </font>
    <font>
      <sz val="10"/>
      <color indexed="17"/>
      <name val="Arial Armenian"/>
      <family val="2"/>
    </font>
    <font>
      <sz val="8"/>
      <color indexed="40"/>
      <name val="Arial Armenian"/>
      <family val="2"/>
    </font>
    <font>
      <b/>
      <sz val="10"/>
      <color indexed="40"/>
      <name val="Arial Armenian"/>
      <family val="2"/>
    </font>
    <font>
      <b/>
      <sz val="9"/>
      <color indexed="10"/>
      <name val="Arial Armenian"/>
      <family val="2"/>
    </font>
    <font>
      <b/>
      <sz val="10"/>
      <color indexed="17"/>
      <name val="Arial Armenian"/>
      <family val="2"/>
    </font>
    <font>
      <sz val="9"/>
      <color indexed="40"/>
      <name val="Arial Armenian"/>
      <family val="2"/>
    </font>
    <font>
      <b/>
      <sz val="8"/>
      <color indexed="4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HEA Grapalat"/>
      <family val="3"/>
    </font>
    <font>
      <sz val="8"/>
      <color theme="0"/>
      <name val="Arial Armenian"/>
      <family val="2"/>
    </font>
    <font>
      <sz val="8"/>
      <color theme="0"/>
      <name val="GHEA Grapalat"/>
      <family val="3"/>
    </font>
    <font>
      <b/>
      <sz val="8"/>
      <color theme="0"/>
      <name val="GHEA Grapalat"/>
      <family val="3"/>
    </font>
    <font>
      <sz val="10"/>
      <color theme="0"/>
      <name val="Arial Armenian"/>
      <family val="2"/>
    </font>
    <font>
      <sz val="10"/>
      <color rgb="FFFF0000"/>
      <name val="Arial Armenian"/>
      <family val="2"/>
    </font>
    <font>
      <sz val="9"/>
      <color rgb="FFFF0000"/>
      <name val="GHEA Grapalat"/>
      <family val="3"/>
    </font>
    <font>
      <sz val="8"/>
      <color rgb="FFFF0000"/>
      <name val="GHEA Grapalat"/>
      <family val="3"/>
    </font>
    <font>
      <sz val="9"/>
      <color rgb="FF00B0F0"/>
      <name val="GHEA Grapalat"/>
      <family val="3"/>
    </font>
    <font>
      <sz val="10"/>
      <color rgb="FF333333"/>
      <name val="Arial"/>
      <family val="2"/>
    </font>
    <font>
      <sz val="9"/>
      <color rgb="FFFF0000"/>
      <name val="Arial Armenian"/>
      <family val="2"/>
    </font>
    <font>
      <b/>
      <sz val="8"/>
      <color rgb="FFFF0000"/>
      <name val="Arial Armenian"/>
      <family val="2"/>
    </font>
    <font>
      <sz val="10"/>
      <color rgb="FFFF0000"/>
      <name val="Arial LatArm"/>
      <family val="2"/>
    </font>
    <font>
      <b/>
      <sz val="10"/>
      <color theme="0"/>
      <name val="GHEA Grapalat"/>
      <family val="3"/>
    </font>
    <font>
      <sz val="8"/>
      <color theme="1"/>
      <name val="Arial Armenian"/>
      <family val="2"/>
    </font>
    <font>
      <b/>
      <sz val="10"/>
      <color rgb="FFFF0000"/>
      <name val="Arial Armenian"/>
      <family val="2"/>
    </font>
    <font>
      <sz val="8"/>
      <color rgb="FFFF0000"/>
      <name val="Arial Armenian"/>
      <family val="2"/>
    </font>
    <font>
      <sz val="10"/>
      <color rgb="FFFF0000"/>
      <name val="GHEA Grapalat"/>
      <family val="3"/>
    </font>
    <font>
      <sz val="10"/>
      <color rgb="FF00B0F0"/>
      <name val="Arial Armenian"/>
      <family val="2"/>
    </font>
    <font>
      <sz val="10"/>
      <color rgb="FF00B050"/>
      <name val="Arial Armenian"/>
      <family val="2"/>
    </font>
    <font>
      <sz val="8"/>
      <color rgb="FF00B0F0"/>
      <name val="Arial Armenian"/>
      <family val="2"/>
    </font>
    <font>
      <b/>
      <sz val="10"/>
      <color rgb="FF00B0F0"/>
      <name val="Arial Armenian"/>
      <family val="2"/>
    </font>
    <font>
      <b/>
      <sz val="9"/>
      <color rgb="FFFF0000"/>
      <name val="Arial Armenian"/>
      <family val="2"/>
    </font>
    <font>
      <b/>
      <sz val="10"/>
      <color rgb="FF00B050"/>
      <name val="Arial Armenian"/>
      <family val="2"/>
    </font>
    <font>
      <sz val="9"/>
      <color rgb="FF00B0F0"/>
      <name val="Arial Armenian"/>
      <family val="2"/>
    </font>
    <font>
      <b/>
      <sz val="8"/>
      <color rgb="FF00B0F0"/>
      <name val="Arial Armeni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5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top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 wrapText="1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49" fontId="8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0" fontId="4" fillId="33" borderId="0" xfId="60" applyFont="1" applyFill="1" applyAlignment="1">
      <alignment horizontal="center" wrapText="1"/>
      <protection/>
    </xf>
    <xf numFmtId="0" fontId="1" fillId="33" borderId="0" xfId="60" applyFont="1" applyFill="1">
      <alignment/>
      <protection/>
    </xf>
    <xf numFmtId="0" fontId="10" fillId="33" borderId="0" xfId="60" applyFont="1" applyFill="1">
      <alignment/>
      <protection/>
    </xf>
    <xf numFmtId="0" fontId="6" fillId="33" borderId="0" xfId="60" applyFont="1" applyFill="1" applyAlignment="1">
      <alignment horizontal="left"/>
      <protection/>
    </xf>
    <xf numFmtId="0" fontId="6" fillId="33" borderId="0" xfId="60" applyFont="1" applyFill="1" applyAlignment="1">
      <alignment/>
      <protection/>
    </xf>
    <xf numFmtId="0" fontId="1" fillId="33" borderId="0" xfId="60" applyFont="1" applyFill="1" applyAlignment="1">
      <alignment horizontal="left"/>
      <protection/>
    </xf>
    <xf numFmtId="0" fontId="6" fillId="33" borderId="0" xfId="60" applyFont="1" applyFill="1" applyBorder="1" applyAlignment="1">
      <alignment horizontal="left"/>
      <protection/>
    </xf>
    <xf numFmtId="0" fontId="6" fillId="33" borderId="0" xfId="60" applyFont="1" applyFill="1" applyAlignment="1">
      <alignment horizontal="left" vertical="top"/>
      <protection/>
    </xf>
    <xf numFmtId="0" fontId="5" fillId="33" borderId="0" xfId="60" applyFont="1" applyFill="1" applyAlignment="1">
      <alignment horizontal="center" wrapText="1"/>
      <protection/>
    </xf>
    <xf numFmtId="49" fontId="6" fillId="33" borderId="0" xfId="60" applyNumberFormat="1" applyFont="1" applyFill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0" fontId="12" fillId="0" borderId="0" xfId="58" applyFont="1" applyBorder="1" applyAlignment="1">
      <alignment horizontal="justify"/>
      <protection/>
    </xf>
    <xf numFmtId="0" fontId="12" fillId="0" borderId="0" xfId="58" applyFont="1" applyAlignment="1">
      <alignment horizontal="justify"/>
      <protection/>
    </xf>
    <xf numFmtId="0" fontId="12" fillId="0" borderId="0" xfId="58" applyFont="1">
      <alignment/>
      <protection/>
    </xf>
    <xf numFmtId="49" fontId="1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justify"/>
      <protection/>
    </xf>
    <xf numFmtId="49" fontId="6" fillId="0" borderId="11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horizontal="center" vertical="center"/>
      <protection/>
    </xf>
    <xf numFmtId="0" fontId="6" fillId="0" borderId="0" xfId="58" applyFont="1" applyAlignment="1">
      <alignment horizontal="justify"/>
      <protection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2" fillId="0" borderId="0" xfId="58" applyNumberFormat="1" applyFont="1" applyAlignment="1">
      <alignment horizontal="justify"/>
      <protection/>
    </xf>
    <xf numFmtId="0" fontId="12" fillId="0" borderId="0" xfId="58" applyNumberFormat="1" applyFont="1">
      <alignment/>
      <protection/>
    </xf>
    <xf numFmtId="0" fontId="1" fillId="0" borderId="0" xfId="58" applyNumberFormat="1" applyFont="1">
      <alignment/>
      <protection/>
    </xf>
    <xf numFmtId="180" fontId="14" fillId="0" borderId="0" xfId="58" applyNumberFormat="1" applyFont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6" fillId="0" borderId="0" xfId="0" applyFont="1" applyFill="1" applyAlignment="1">
      <alignment horizontal="left" vertical="top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top"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wrapText="1"/>
    </xf>
    <xf numFmtId="0" fontId="29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0" fontId="29" fillId="33" borderId="2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/>
    </xf>
    <xf numFmtId="49" fontId="27" fillId="0" borderId="28" xfId="0" applyNumberFormat="1" applyFont="1" applyFill="1" applyBorder="1" applyAlignment="1">
      <alignment vertical="top" wrapText="1"/>
    </xf>
    <xf numFmtId="49" fontId="19" fillId="0" borderId="29" xfId="0" applyNumberFormat="1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0" fontId="30" fillId="0" borderId="3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vertical="top"/>
    </xf>
    <xf numFmtId="0" fontId="26" fillId="33" borderId="22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vertical="top" wrapText="1"/>
    </xf>
    <xf numFmtId="49" fontId="30" fillId="0" borderId="22" xfId="0" applyNumberFormat="1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/>
    </xf>
    <xf numFmtId="49" fontId="32" fillId="33" borderId="14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wrapText="1"/>
    </xf>
    <xf numFmtId="49" fontId="33" fillId="0" borderId="1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wrapText="1"/>
    </xf>
    <xf numFmtId="49" fontId="33" fillId="0" borderId="15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30" fillId="0" borderId="30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80" fontId="28" fillId="33" borderId="14" xfId="0" applyNumberFormat="1" applyFont="1" applyFill="1" applyBorder="1" applyAlignment="1">
      <alignment wrapText="1"/>
    </xf>
    <xf numFmtId="180" fontId="27" fillId="33" borderId="14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80" fontId="27" fillId="33" borderId="14" xfId="0" applyNumberFormat="1" applyFont="1" applyFill="1" applyBorder="1" applyAlignment="1">
      <alignment horizontal="center" vertical="center" wrapText="1"/>
    </xf>
    <xf numFmtId="2" fontId="27" fillId="33" borderId="14" xfId="0" applyNumberFormat="1" applyFont="1" applyFill="1" applyBorder="1" applyAlignment="1">
      <alignment horizontal="center" vertical="center" wrapText="1"/>
    </xf>
    <xf numFmtId="2" fontId="27" fillId="33" borderId="25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25" xfId="0" applyNumberFormat="1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2" fontId="19" fillId="33" borderId="35" xfId="0" applyNumberFormat="1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0" fontId="26" fillId="33" borderId="23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 wrapText="1"/>
    </xf>
    <xf numFmtId="49" fontId="27" fillId="33" borderId="25" xfId="0" applyNumberFormat="1" applyFont="1" applyFill="1" applyBorder="1" applyAlignment="1">
      <alignment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80" fontId="19" fillId="33" borderId="10" xfId="0" applyNumberFormat="1" applyFont="1" applyFill="1" applyBorder="1" applyAlignment="1">
      <alignment horizontal="center" vertical="top" wrapText="1"/>
    </xf>
    <xf numFmtId="2" fontId="28" fillId="33" borderId="22" xfId="0" applyNumberFormat="1" applyFont="1" applyFill="1" applyBorder="1" applyAlignment="1">
      <alignment horizontal="left"/>
    </xf>
    <xf numFmtId="49" fontId="26" fillId="33" borderId="37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center" wrapText="1"/>
    </xf>
    <xf numFmtId="49" fontId="26" fillId="33" borderId="20" xfId="0" applyNumberFormat="1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/>
    </xf>
    <xf numFmtId="49" fontId="26" fillId="33" borderId="11" xfId="0" applyNumberFormat="1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wrapText="1"/>
    </xf>
    <xf numFmtId="49" fontId="26" fillId="33" borderId="38" xfId="0" applyNumberFormat="1" applyFont="1" applyFill="1" applyBorder="1" applyAlignment="1">
      <alignment horizontal="center" wrapText="1"/>
    </xf>
    <xf numFmtId="49" fontId="26" fillId="33" borderId="23" xfId="0" applyNumberFormat="1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/>
    </xf>
    <xf numFmtId="180" fontId="28" fillId="33" borderId="25" xfId="0" applyNumberFormat="1" applyFont="1" applyFill="1" applyBorder="1" applyAlignment="1">
      <alignment horizontal="center" wrapText="1"/>
    </xf>
    <xf numFmtId="49" fontId="27" fillId="33" borderId="25" xfId="0" applyNumberFormat="1" applyFont="1" applyFill="1" applyBorder="1" applyAlignment="1">
      <alignment horizontal="center" wrapText="1"/>
    </xf>
    <xf numFmtId="2" fontId="28" fillId="33" borderId="14" xfId="0" applyNumberFormat="1" applyFont="1" applyFill="1" applyBorder="1" applyAlignment="1">
      <alignment horizontal="center" wrapText="1"/>
    </xf>
    <xf numFmtId="180" fontId="28" fillId="33" borderId="14" xfId="0" applyNumberFormat="1" applyFont="1" applyFill="1" applyBorder="1" applyAlignment="1">
      <alignment horizontal="center" wrapText="1"/>
    </xf>
    <xf numFmtId="49" fontId="27" fillId="33" borderId="34" xfId="0" applyNumberFormat="1" applyFont="1" applyFill="1" applyBorder="1" applyAlignment="1">
      <alignment horizontal="center" wrapText="1"/>
    </xf>
    <xf numFmtId="49" fontId="27" fillId="33" borderId="35" xfId="0" applyNumberFormat="1" applyFont="1" applyFill="1" applyBorder="1" applyAlignment="1">
      <alignment horizontal="center" wrapText="1"/>
    </xf>
    <xf numFmtId="0" fontId="26" fillId="33" borderId="2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22" xfId="0" applyFont="1" applyFill="1" applyBorder="1" applyAlignment="1">
      <alignment horizontal="center" vertical="top" wrapText="1"/>
    </xf>
    <xf numFmtId="0" fontId="26" fillId="33" borderId="39" xfId="0" applyFont="1" applyFill="1" applyBorder="1" applyAlignment="1">
      <alignment horizontal="center" vertical="top" wrapText="1"/>
    </xf>
    <xf numFmtId="49" fontId="26" fillId="33" borderId="40" xfId="0" applyNumberFormat="1" applyFont="1" applyFill="1" applyBorder="1" applyAlignment="1">
      <alignment horizontal="center" wrapText="1"/>
    </xf>
    <xf numFmtId="0" fontId="26" fillId="33" borderId="41" xfId="0" applyFont="1" applyFill="1" applyBorder="1" applyAlignment="1">
      <alignment horizontal="center" vertical="top" wrapText="1"/>
    </xf>
    <xf numFmtId="180" fontId="28" fillId="33" borderId="42" xfId="0" applyNumberFormat="1" applyFont="1" applyFill="1" applyBorder="1" applyAlignment="1">
      <alignment horizontal="center" vertical="top" wrapText="1"/>
    </xf>
    <xf numFmtId="0" fontId="26" fillId="33" borderId="41" xfId="0" applyFont="1" applyFill="1" applyBorder="1" applyAlignment="1">
      <alignment horizontal="center" wrapText="1"/>
    </xf>
    <xf numFmtId="0" fontId="26" fillId="33" borderId="29" xfId="0" applyFont="1" applyFill="1" applyBorder="1" applyAlignment="1">
      <alignment horizontal="center" wrapText="1"/>
    </xf>
    <xf numFmtId="2" fontId="28" fillId="33" borderId="25" xfId="0" applyNumberFormat="1" applyFont="1" applyFill="1" applyBorder="1" applyAlignment="1">
      <alignment horizontal="center" wrapText="1"/>
    </xf>
    <xf numFmtId="0" fontId="26" fillId="33" borderId="2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180" fontId="26" fillId="33" borderId="10" xfId="0" applyNumberFormat="1" applyFont="1" applyFill="1" applyBorder="1" applyAlignment="1">
      <alignment horizontal="center" vertical="top" wrapText="1"/>
    </xf>
    <xf numFmtId="180" fontId="19" fillId="33" borderId="28" xfId="0" applyNumberFormat="1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0" fillId="0" borderId="23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38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22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top" wrapText="1"/>
    </xf>
    <xf numFmtId="49" fontId="2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vertical="top"/>
    </xf>
    <xf numFmtId="0" fontId="20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wrapText="1"/>
    </xf>
    <xf numFmtId="0" fontId="37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6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left" vertical="top"/>
    </xf>
    <xf numFmtId="49" fontId="26" fillId="33" borderId="0" xfId="0" applyNumberFormat="1" applyFont="1" applyFill="1" applyBorder="1" applyAlignment="1">
      <alignment horizontal="left"/>
    </xf>
    <xf numFmtId="0" fontId="26" fillId="33" borderId="0" xfId="0" applyFont="1" applyFill="1" applyAlignment="1">
      <alignment horizontal="left" vertical="center"/>
    </xf>
    <xf numFmtId="49" fontId="26" fillId="33" borderId="0" xfId="0" applyNumberFormat="1" applyFont="1" applyFill="1" applyBorder="1" applyAlignment="1">
      <alignment horizontal="left" vertical="center"/>
    </xf>
    <xf numFmtId="49" fontId="26" fillId="33" borderId="14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 vertical="top"/>
    </xf>
    <xf numFmtId="0" fontId="26" fillId="33" borderId="0" xfId="0" applyFont="1" applyFill="1" applyAlignment="1">
      <alignment/>
    </xf>
    <xf numFmtId="49" fontId="26" fillId="33" borderId="14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6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49" fontId="26" fillId="33" borderId="27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top" wrapText="1"/>
    </xf>
    <xf numFmtId="49" fontId="26" fillId="33" borderId="14" xfId="0" applyNumberFormat="1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49" fontId="26" fillId="33" borderId="24" xfId="0" applyNumberFormat="1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wrapText="1"/>
    </xf>
    <xf numFmtId="49" fontId="26" fillId="33" borderId="43" xfId="0" applyNumberFormat="1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wrapText="1"/>
    </xf>
    <xf numFmtId="49" fontId="26" fillId="33" borderId="45" xfId="0" applyNumberFormat="1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left" wrapText="1" indent="2"/>
    </xf>
    <xf numFmtId="49" fontId="26" fillId="33" borderId="46" xfId="0" applyNumberFormat="1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wrapText="1"/>
    </xf>
    <xf numFmtId="49" fontId="26" fillId="33" borderId="46" xfId="0" applyNumberFormat="1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wrapText="1"/>
    </xf>
    <xf numFmtId="49" fontId="26" fillId="33" borderId="47" xfId="0" applyNumberFormat="1" applyFont="1" applyFill="1" applyBorder="1" applyAlignment="1">
      <alignment horizontal="center"/>
    </xf>
    <xf numFmtId="0" fontId="26" fillId="33" borderId="44" xfId="0" applyFont="1" applyFill="1" applyBorder="1" applyAlignment="1">
      <alignment horizontal="center" vertical="top"/>
    </xf>
    <xf numFmtId="0" fontId="26" fillId="33" borderId="44" xfId="0" applyFont="1" applyFill="1" applyBorder="1" applyAlignment="1">
      <alignment vertical="top" wrapText="1"/>
    </xf>
    <xf numFmtId="49" fontId="26" fillId="33" borderId="45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/>
    </xf>
    <xf numFmtId="0" fontId="26" fillId="33" borderId="30" xfId="0" applyFont="1" applyFill="1" applyBorder="1" applyAlignment="1">
      <alignment vertical="top" wrapText="1"/>
    </xf>
    <xf numFmtId="0" fontId="26" fillId="33" borderId="30" xfId="0" applyFont="1" applyFill="1" applyBorder="1" applyAlignment="1">
      <alignment horizontal="center" vertical="top"/>
    </xf>
    <xf numFmtId="49" fontId="26" fillId="33" borderId="46" xfId="0" applyNumberFormat="1" applyFont="1" applyFill="1" applyBorder="1" applyAlignment="1">
      <alignment horizontal="center" vertical="center"/>
    </xf>
    <xf numFmtId="49" fontId="26" fillId="33" borderId="46" xfId="0" applyNumberFormat="1" applyFont="1" applyFill="1" applyBorder="1" applyAlignment="1">
      <alignment horizontal="center" vertical="top"/>
    </xf>
    <xf numFmtId="0" fontId="26" fillId="33" borderId="30" xfId="0" applyFont="1" applyFill="1" applyBorder="1" applyAlignment="1">
      <alignment vertical="center" wrapText="1"/>
    </xf>
    <xf numFmtId="0" fontId="26" fillId="33" borderId="31" xfId="0" applyFont="1" applyFill="1" applyBorder="1" applyAlignment="1">
      <alignment horizontal="center" vertical="top"/>
    </xf>
    <xf numFmtId="0" fontId="26" fillId="33" borderId="31" xfId="0" applyFont="1" applyFill="1" applyBorder="1" applyAlignment="1">
      <alignment vertical="top" wrapText="1"/>
    </xf>
    <xf numFmtId="49" fontId="26" fillId="33" borderId="47" xfId="0" applyNumberFormat="1" applyFont="1" applyFill="1" applyBorder="1" applyAlignment="1">
      <alignment horizontal="center" vertical="top"/>
    </xf>
    <xf numFmtId="49" fontId="26" fillId="33" borderId="45" xfId="0" applyNumberFormat="1" applyFont="1" applyFill="1" applyBorder="1" applyAlignment="1">
      <alignment horizontal="center"/>
    </xf>
    <xf numFmtId="0" fontId="26" fillId="33" borderId="31" xfId="0" applyFont="1" applyFill="1" applyBorder="1" applyAlignment="1">
      <alignment horizontal="left" wrapText="1" indent="2"/>
    </xf>
    <xf numFmtId="0" fontId="26" fillId="33" borderId="44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left" vertical="top" wrapText="1" indent="2"/>
    </xf>
    <xf numFmtId="0" fontId="26" fillId="33" borderId="30" xfId="0" applyFont="1" applyFill="1" applyBorder="1" applyAlignment="1">
      <alignment horizontal="left" wrapText="1"/>
    </xf>
    <xf numFmtId="0" fontId="26" fillId="33" borderId="31" xfId="0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 wrapText="1"/>
    </xf>
    <xf numFmtId="49" fontId="26" fillId="33" borderId="47" xfId="0" applyNumberFormat="1" applyFont="1" applyFill="1" applyBorder="1" applyAlignment="1">
      <alignment horizontal="center" wrapText="1"/>
    </xf>
    <xf numFmtId="0" fontId="26" fillId="33" borderId="45" xfId="0" applyFont="1" applyFill="1" applyBorder="1" applyAlignment="1">
      <alignment horizontal="center" vertical="top"/>
    </xf>
    <xf numFmtId="0" fontId="26" fillId="33" borderId="46" xfId="0" applyFont="1" applyFill="1" applyBorder="1" applyAlignment="1">
      <alignment horizontal="center" vertical="top"/>
    </xf>
    <xf numFmtId="0" fontId="26" fillId="33" borderId="47" xfId="0" applyFont="1" applyFill="1" applyBorder="1" applyAlignment="1">
      <alignment horizontal="center" vertical="top"/>
    </xf>
    <xf numFmtId="49" fontId="26" fillId="33" borderId="44" xfId="0" applyNumberFormat="1" applyFont="1" applyFill="1" applyBorder="1" applyAlignment="1">
      <alignment vertical="top" wrapText="1"/>
    </xf>
    <xf numFmtId="49" fontId="26" fillId="33" borderId="45" xfId="0" applyNumberFormat="1" applyFont="1" applyFill="1" applyBorder="1" applyAlignment="1">
      <alignment horizontal="center" vertical="top"/>
    </xf>
    <xf numFmtId="49" fontId="26" fillId="33" borderId="46" xfId="0" applyNumberFormat="1" applyFont="1" applyFill="1" applyBorder="1" applyAlignment="1">
      <alignment horizontal="center" vertical="top" wrapText="1"/>
    </xf>
    <xf numFmtId="49" fontId="26" fillId="33" borderId="30" xfId="0" applyNumberFormat="1" applyFont="1" applyFill="1" applyBorder="1" applyAlignment="1">
      <alignment wrapText="1"/>
    </xf>
    <xf numFmtId="0" fontId="26" fillId="33" borderId="25" xfId="0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center" wrapText="1"/>
    </xf>
    <xf numFmtId="49" fontId="26" fillId="33" borderId="48" xfId="0" applyNumberFormat="1" applyFont="1" applyFill="1" applyBorder="1" applyAlignment="1">
      <alignment horizontal="center" vertical="center"/>
    </xf>
    <xf numFmtId="49" fontId="26" fillId="33" borderId="27" xfId="0" applyNumberFormat="1" applyFont="1" applyFill="1" applyBorder="1" applyAlignment="1">
      <alignment horizontal="center" vertical="center"/>
    </xf>
    <xf numFmtId="0" fontId="26" fillId="33" borderId="27" xfId="0" applyNumberFormat="1" applyFont="1" applyFill="1" applyBorder="1" applyAlignment="1">
      <alignment horizontal="center" vertical="center"/>
    </xf>
    <xf numFmtId="0" fontId="26" fillId="33" borderId="46" xfId="0" applyNumberFormat="1" applyFont="1" applyFill="1" applyBorder="1" applyAlignment="1">
      <alignment horizontal="center"/>
    </xf>
    <xf numFmtId="49" fontId="25" fillId="33" borderId="46" xfId="0" applyNumberFormat="1" applyFont="1" applyFill="1" applyBorder="1" applyAlignment="1">
      <alignment horizontal="center"/>
    </xf>
    <xf numFmtId="0" fontId="25" fillId="33" borderId="46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6" fillId="33" borderId="0" xfId="0" applyFont="1" applyFill="1" applyAlignment="1">
      <alignment horizontal="left" vertical="top" wrapText="1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 vertical="top" wrapText="1"/>
    </xf>
    <xf numFmtId="49" fontId="26" fillId="33" borderId="0" xfId="0" applyNumberFormat="1" applyFont="1" applyFill="1" applyBorder="1" applyAlignment="1">
      <alignment/>
    </xf>
    <xf numFmtId="0" fontId="26" fillId="33" borderId="0" xfId="0" applyFont="1" applyFill="1" applyAlignment="1">
      <alignment horizontal="center" vertical="top"/>
    </xf>
    <xf numFmtId="0" fontId="25" fillId="33" borderId="0" xfId="0" applyFont="1" applyFill="1" applyAlignment="1">
      <alignment horizontal="center" wrapText="1"/>
    </xf>
    <xf numFmtId="0" fontId="20" fillId="33" borderId="0" xfId="0" applyNumberFormat="1" applyFont="1" applyFill="1" applyAlignment="1">
      <alignment horizontal="left"/>
    </xf>
    <xf numFmtId="0" fontId="20" fillId="33" borderId="0" xfId="0" applyFont="1" applyFill="1" applyBorder="1" applyAlignment="1">
      <alignment vertical="top"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6" fillId="33" borderId="31" xfId="0" applyFont="1" applyFill="1" applyBorder="1" applyAlignment="1">
      <alignment horizontal="left" vertical="top" wrapText="1"/>
    </xf>
    <xf numFmtId="0" fontId="26" fillId="33" borderId="44" xfId="0" applyFont="1" applyFill="1" applyBorder="1" applyAlignment="1">
      <alignment horizontal="center" vertical="center" wrapText="1"/>
    </xf>
    <xf numFmtId="49" fontId="26" fillId="33" borderId="47" xfId="0" applyNumberFormat="1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top"/>
    </xf>
    <xf numFmtId="0" fontId="26" fillId="33" borderId="32" xfId="0" applyFont="1" applyFill="1" applyBorder="1" applyAlignment="1">
      <alignment horizontal="left" wrapText="1" indent="2"/>
    </xf>
    <xf numFmtId="49" fontId="26" fillId="33" borderId="49" xfId="0" applyNumberFormat="1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/>
    </xf>
    <xf numFmtId="49" fontId="26" fillId="33" borderId="43" xfId="0" applyNumberFormat="1" applyFont="1" applyFill="1" applyBorder="1" applyAlignment="1">
      <alignment vertical="top" wrapText="1"/>
    </xf>
    <xf numFmtId="49" fontId="26" fillId="33" borderId="43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vertical="top" wrapText="1"/>
    </xf>
    <xf numFmtId="0" fontId="26" fillId="33" borderId="27" xfId="0" applyFont="1" applyFill="1" applyBorder="1" applyAlignment="1">
      <alignment horizontal="center"/>
    </xf>
    <xf numFmtId="49" fontId="26" fillId="33" borderId="27" xfId="0" applyNumberFormat="1" applyFont="1" applyFill="1" applyBorder="1" applyAlignment="1">
      <alignment vertical="top" wrapText="1"/>
    </xf>
    <xf numFmtId="49" fontId="26" fillId="33" borderId="43" xfId="0" applyNumberFormat="1" applyFont="1" applyFill="1" applyBorder="1" applyAlignment="1">
      <alignment wrapText="1"/>
    </xf>
    <xf numFmtId="49" fontId="27" fillId="33" borderId="45" xfId="0" applyNumberFormat="1" applyFont="1" applyFill="1" applyBorder="1" applyAlignment="1">
      <alignment horizontal="center" vertical="center"/>
    </xf>
    <xf numFmtId="49" fontId="27" fillId="33" borderId="46" xfId="0" applyNumberFormat="1" applyFont="1" applyFill="1" applyBorder="1" applyAlignment="1">
      <alignment horizontal="center" vertical="center"/>
    </xf>
    <xf numFmtId="49" fontId="26" fillId="33" borderId="30" xfId="0" applyNumberFormat="1" applyFont="1" applyFill="1" applyBorder="1" applyAlignment="1">
      <alignment vertical="top" wrapText="1"/>
    </xf>
    <xf numFmtId="49" fontId="26" fillId="33" borderId="31" xfId="0" applyNumberFormat="1" applyFont="1" applyFill="1" applyBorder="1" applyAlignment="1">
      <alignment vertical="top" wrapText="1"/>
    </xf>
    <xf numFmtId="49" fontId="26" fillId="33" borderId="32" xfId="0" applyNumberFormat="1" applyFont="1" applyFill="1" applyBorder="1" applyAlignment="1">
      <alignment vertical="top" wrapText="1"/>
    </xf>
    <xf numFmtId="0" fontId="26" fillId="33" borderId="14" xfId="0" applyFont="1" applyFill="1" applyBorder="1" applyAlignment="1">
      <alignment horizontal="center" vertical="top"/>
    </xf>
    <xf numFmtId="49" fontId="26" fillId="33" borderId="26" xfId="0" applyNumberFormat="1" applyFont="1" applyFill="1" applyBorder="1" applyAlignment="1">
      <alignment vertical="top" wrapText="1"/>
    </xf>
    <xf numFmtId="49" fontId="26" fillId="33" borderId="14" xfId="0" applyNumberFormat="1" applyFont="1" applyFill="1" applyBorder="1" applyAlignment="1">
      <alignment horizontal="center" vertical="top"/>
    </xf>
    <xf numFmtId="0" fontId="26" fillId="33" borderId="26" xfId="0" applyFont="1" applyFill="1" applyBorder="1" applyAlignment="1">
      <alignment wrapText="1"/>
    </xf>
    <xf numFmtId="0" fontId="20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 horizontal="center" wrapText="1"/>
    </xf>
    <xf numFmtId="0" fontId="25" fillId="33" borderId="0" xfId="0" applyNumberFormat="1" applyFont="1" applyFill="1" applyAlignment="1">
      <alignment horizont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49" fontId="27" fillId="33" borderId="14" xfId="0" applyNumberFormat="1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vertical="center"/>
    </xf>
    <xf numFmtId="49" fontId="19" fillId="33" borderId="46" xfId="0" applyNumberFormat="1" applyFont="1" applyFill="1" applyBorder="1" applyAlignment="1">
      <alignment horizontal="center"/>
    </xf>
    <xf numFmtId="0" fontId="26" fillId="33" borderId="30" xfId="0" applyNumberFormat="1" applyFont="1" applyFill="1" applyBorder="1" applyAlignment="1">
      <alignment horizontal="center" vertical="center"/>
    </xf>
    <xf numFmtId="12" fontId="26" fillId="33" borderId="14" xfId="0" applyNumberFormat="1" applyFont="1" applyFill="1" applyBorder="1" applyAlignment="1">
      <alignment wrapText="1"/>
    </xf>
    <xf numFmtId="49" fontId="26" fillId="33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26" fillId="33" borderId="24" xfId="0" applyFont="1" applyFill="1" applyBorder="1" applyAlignment="1">
      <alignment horizontal="center" vertical="top" wrapText="1"/>
    </xf>
    <xf numFmtId="49" fontId="26" fillId="33" borderId="24" xfId="0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vertical="top" wrapText="1"/>
    </xf>
    <xf numFmtId="2" fontId="26" fillId="33" borderId="10" xfId="0" applyNumberFormat="1" applyFont="1" applyFill="1" applyBorder="1" applyAlignment="1">
      <alignment horizontal="center" vertical="top" wrapText="1"/>
    </xf>
    <xf numFmtId="49" fontId="27" fillId="33" borderId="14" xfId="0" applyNumberFormat="1" applyFont="1" applyFill="1" applyBorder="1" applyAlignment="1">
      <alignment horizontal="center" wrapText="1"/>
    </xf>
    <xf numFmtId="2" fontId="27" fillId="33" borderId="14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right"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36" fillId="33" borderId="0" xfId="60" applyFont="1" applyFill="1" applyAlignment="1">
      <alignment horizontal="center" wrapText="1"/>
      <protection/>
    </xf>
    <xf numFmtId="0" fontId="32" fillId="33" borderId="0" xfId="60" applyFont="1" applyFill="1" applyAlignment="1">
      <alignment horizontal="center" wrapText="1"/>
      <protection/>
    </xf>
    <xf numFmtId="0" fontId="26" fillId="33" borderId="0" xfId="60" applyFont="1" applyFill="1" applyAlignment="1">
      <alignment horizontal="left"/>
      <protection/>
    </xf>
    <xf numFmtId="0" fontId="26" fillId="33" borderId="0" xfId="60" applyFont="1" applyFill="1" applyAlignment="1">
      <alignment horizontal="center"/>
      <protection/>
    </xf>
    <xf numFmtId="0" fontId="26" fillId="33" borderId="0" xfId="60" applyFont="1" applyFill="1" applyAlignment="1">
      <alignment/>
      <protection/>
    </xf>
    <xf numFmtId="0" fontId="26" fillId="33" borderId="0" xfId="60" applyFont="1" applyFill="1" applyAlignment="1">
      <alignment horizontal="left" vertical="center"/>
      <protection/>
    </xf>
    <xf numFmtId="0" fontId="20" fillId="33" borderId="0" xfId="60" applyFont="1" applyFill="1" applyAlignment="1">
      <alignment horizontal="left"/>
      <protection/>
    </xf>
    <xf numFmtId="0" fontId="26" fillId="33" borderId="0" xfId="60" applyFont="1" applyFill="1" applyBorder="1" applyAlignment="1">
      <alignment horizontal="left"/>
      <protection/>
    </xf>
    <xf numFmtId="49" fontId="26" fillId="33" borderId="25" xfId="60" applyNumberFormat="1" applyFont="1" applyFill="1" applyBorder="1">
      <alignment/>
      <protection/>
    </xf>
    <xf numFmtId="0" fontId="26" fillId="33" borderId="26" xfId="60" applyFont="1" applyFill="1" applyBorder="1" applyAlignment="1">
      <alignment horizontal="left"/>
      <protection/>
    </xf>
    <xf numFmtId="0" fontId="26" fillId="33" borderId="0" xfId="60" applyFont="1" applyFill="1" applyAlignment="1">
      <alignment horizontal="left" vertical="top"/>
      <protection/>
    </xf>
    <xf numFmtId="49" fontId="26" fillId="33" borderId="0" xfId="60" applyNumberFormat="1" applyFont="1" applyFill="1" applyAlignment="1">
      <alignment horizontal="left"/>
      <protection/>
    </xf>
    <xf numFmtId="49" fontId="26" fillId="33" borderId="0" xfId="60" applyNumberFormat="1" applyFont="1" applyFill="1" applyAlignment="1">
      <alignment/>
      <protection/>
    </xf>
    <xf numFmtId="49" fontId="28" fillId="33" borderId="14" xfId="60" applyNumberFormat="1" applyFont="1" applyFill="1" applyBorder="1" applyAlignment="1">
      <alignment horizontal="center"/>
      <protection/>
    </xf>
    <xf numFmtId="0" fontId="19" fillId="33" borderId="0" xfId="0" applyFont="1" applyFill="1" applyAlignment="1">
      <alignment horizontal="left"/>
    </xf>
    <xf numFmtId="0" fontId="19" fillId="33" borderId="0" xfId="60" applyFont="1" applyFill="1" applyAlignment="1">
      <alignment horizontal="left" vertical="center"/>
      <protection/>
    </xf>
    <xf numFmtId="0" fontId="26" fillId="33" borderId="0" xfId="60" applyFont="1" applyFill="1" applyAlignment="1">
      <alignment horizontal="center" wrapText="1"/>
      <protection/>
    </xf>
    <xf numFmtId="0" fontId="19" fillId="33" borderId="0" xfId="60" applyFont="1" applyFill="1" applyBorder="1" applyAlignment="1">
      <alignment horizontal="left"/>
      <protection/>
    </xf>
    <xf numFmtId="49" fontId="28" fillId="33" borderId="50" xfId="60" applyNumberFormat="1" applyFont="1" applyFill="1" applyBorder="1">
      <alignment/>
      <protection/>
    </xf>
    <xf numFmtId="0" fontId="26" fillId="33" borderId="25" xfId="60" applyFont="1" applyFill="1" applyBorder="1" applyAlignment="1">
      <alignment horizontal="left" vertical="top"/>
      <protection/>
    </xf>
    <xf numFmtId="0" fontId="26" fillId="33" borderId="26" xfId="60" applyFont="1" applyFill="1" applyBorder="1" applyAlignment="1">
      <alignment horizontal="left" vertical="top"/>
      <protection/>
    </xf>
    <xf numFmtId="49" fontId="26" fillId="33" borderId="0" xfId="60" applyNumberFormat="1" applyFont="1" applyFill="1" applyAlignment="1">
      <alignment horizontal="left" vertical="top"/>
      <protection/>
    </xf>
    <xf numFmtId="49" fontId="26" fillId="0" borderId="51" xfId="58" applyNumberFormat="1" applyFont="1" applyBorder="1" applyAlignment="1">
      <alignment horizontal="center" vertical="center"/>
      <protection/>
    </xf>
    <xf numFmtId="49" fontId="26" fillId="0" borderId="30" xfId="58" applyNumberFormat="1" applyFont="1" applyBorder="1" applyAlignment="1">
      <alignment horizontal="center" vertical="center"/>
      <protection/>
    </xf>
    <xf numFmtId="0" fontId="26" fillId="0" borderId="30" xfId="58" applyNumberFormat="1" applyFont="1" applyBorder="1" applyAlignment="1">
      <alignment horizontal="center" vertical="center"/>
      <protection/>
    </xf>
    <xf numFmtId="49" fontId="26" fillId="0" borderId="31" xfId="58" applyNumberFormat="1" applyFont="1" applyBorder="1" applyAlignment="1">
      <alignment horizontal="center" vertical="center"/>
      <protection/>
    </xf>
    <xf numFmtId="49" fontId="26" fillId="0" borderId="14" xfId="58" applyNumberFormat="1" applyFont="1" applyBorder="1" applyAlignment="1">
      <alignment horizontal="center" vertical="center"/>
      <protection/>
    </xf>
    <xf numFmtId="0" fontId="19" fillId="0" borderId="52" xfId="58" applyFont="1" applyBorder="1" applyAlignment="1">
      <alignment horizontal="center"/>
      <protection/>
    </xf>
    <xf numFmtId="2" fontId="19" fillId="0" borderId="46" xfId="58" applyNumberFormat="1" applyFont="1" applyBorder="1" applyAlignment="1">
      <alignment horizontal="center"/>
      <protection/>
    </xf>
    <xf numFmtId="0" fontId="19" fillId="0" borderId="46" xfId="58" applyFont="1" applyBorder="1" applyAlignment="1">
      <alignment horizontal="center"/>
      <protection/>
    </xf>
    <xf numFmtId="0" fontId="19" fillId="0" borderId="46" xfId="58" applyNumberFormat="1" applyFont="1" applyBorder="1" applyAlignment="1">
      <alignment horizontal="center"/>
      <protection/>
    </xf>
    <xf numFmtId="0" fontId="19" fillId="0" borderId="47" xfId="58" applyFont="1" applyBorder="1" applyAlignment="1">
      <alignment horizontal="center"/>
      <protection/>
    </xf>
    <xf numFmtId="49" fontId="20" fillId="0" borderId="0" xfId="60" applyNumberFormat="1" applyFont="1" applyAlignment="1">
      <alignment horizontal="center" vertical="center"/>
      <protection/>
    </xf>
    <xf numFmtId="0" fontId="20" fillId="0" borderId="0" xfId="60" applyFont="1" applyAlignment="1">
      <alignment horizontal="justify"/>
      <protection/>
    </xf>
    <xf numFmtId="180" fontId="28" fillId="0" borderId="0" xfId="58" applyNumberFormat="1" applyFont="1" applyBorder="1" applyAlignment="1">
      <alignment horizontal="center"/>
      <protection/>
    </xf>
    <xf numFmtId="0" fontId="26" fillId="0" borderId="11" xfId="58" applyFont="1" applyBorder="1" applyAlignment="1">
      <alignment horizontal="justify"/>
      <protection/>
    </xf>
    <xf numFmtId="0" fontId="19" fillId="0" borderId="10" xfId="58" applyFont="1" applyBorder="1" applyAlignment="1">
      <alignment horizontal="center"/>
      <protection/>
    </xf>
    <xf numFmtId="2" fontId="19" fillId="0" borderId="10" xfId="58" applyNumberFormat="1" applyFont="1" applyBorder="1" applyAlignment="1">
      <alignment horizontal="center"/>
      <protection/>
    </xf>
    <xf numFmtId="180" fontId="19" fillId="0" borderId="10" xfId="58" applyNumberFormat="1" applyFont="1" applyBorder="1" applyAlignment="1">
      <alignment horizontal="center"/>
      <protection/>
    </xf>
    <xf numFmtId="0" fontId="19" fillId="0" borderId="11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2" fontId="28" fillId="0" borderId="10" xfId="58" applyNumberFormat="1" applyFont="1" applyBorder="1" applyAlignment="1">
      <alignment horizontal="center"/>
      <protection/>
    </xf>
    <xf numFmtId="0" fontId="26" fillId="0" borderId="0" xfId="60" applyFont="1">
      <alignment/>
      <protection/>
    </xf>
    <xf numFmtId="0" fontId="26" fillId="0" borderId="0" xfId="60" applyFont="1" applyAlignment="1">
      <alignment horizontal="justify" vertical="center"/>
      <protection/>
    </xf>
    <xf numFmtId="0" fontId="26" fillId="0" borderId="0" xfId="60" applyFont="1" applyAlignment="1">
      <alignment horizontal="center" vertical="center"/>
      <protection/>
    </xf>
    <xf numFmtId="0" fontId="26" fillId="0" borderId="10" xfId="60" applyFont="1" applyBorder="1" applyAlignment="1">
      <alignment horizontal="justify" vertical="center"/>
      <protection/>
    </xf>
    <xf numFmtId="0" fontId="26" fillId="0" borderId="10" xfId="58" applyFont="1" applyBorder="1" applyAlignment="1">
      <alignment horizontal="justify" vertical="center"/>
      <protection/>
    </xf>
    <xf numFmtId="0" fontId="26" fillId="0" borderId="10" xfId="58" applyFont="1" applyBorder="1" applyAlignment="1">
      <alignment horizontal="center" vertical="center"/>
      <protection/>
    </xf>
    <xf numFmtId="0" fontId="26" fillId="0" borderId="10" xfId="58" applyFont="1" applyBorder="1">
      <alignment/>
      <protection/>
    </xf>
    <xf numFmtId="0" fontId="26" fillId="0" borderId="0" xfId="60" applyFont="1" applyAlignment="1">
      <alignment horizontal="justify"/>
      <protection/>
    </xf>
    <xf numFmtId="0" fontId="26" fillId="0" borderId="53" xfId="60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 applyBorder="1">
      <alignment/>
      <protection/>
    </xf>
    <xf numFmtId="0" fontId="48" fillId="33" borderId="0" xfId="0" applyFont="1" applyFill="1" applyAlignment="1">
      <alignment/>
    </xf>
    <xf numFmtId="0" fontId="27" fillId="33" borderId="14" xfId="0" applyFont="1" applyFill="1" applyBorder="1" applyAlignment="1">
      <alignment horizontal="left"/>
    </xf>
    <xf numFmtId="0" fontId="26" fillId="0" borderId="0" xfId="0" applyNumberFormat="1" applyFont="1" applyFill="1" applyAlignment="1">
      <alignment horizontal="left" wrapText="1"/>
    </xf>
    <xf numFmtId="0" fontId="27" fillId="0" borderId="14" xfId="0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left" wrapText="1"/>
    </xf>
    <xf numFmtId="0" fontId="27" fillId="33" borderId="24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" fontId="26" fillId="33" borderId="43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0" fillId="33" borderId="46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49" fontId="26" fillId="33" borderId="0" xfId="0" applyNumberFormat="1" applyFont="1" applyFill="1" applyBorder="1" applyAlignment="1">
      <alignment horizontal="center" vertical="center"/>
    </xf>
    <xf numFmtId="49" fontId="26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wrapText="1"/>
    </xf>
    <xf numFmtId="180" fontId="12" fillId="0" borderId="0" xfId="58" applyNumberFormat="1" applyFont="1">
      <alignment/>
      <protection/>
    </xf>
    <xf numFmtId="180" fontId="1" fillId="0" borderId="0" xfId="58" applyNumberFormat="1" applyFont="1">
      <alignment/>
      <protection/>
    </xf>
    <xf numFmtId="49" fontId="28" fillId="33" borderId="25" xfId="0" applyNumberFormat="1" applyFont="1" applyFill="1" applyBorder="1" applyAlignment="1">
      <alignment horizontal="left"/>
    </xf>
    <xf numFmtId="2" fontId="28" fillId="33" borderId="25" xfId="0" applyNumberFormat="1" applyFont="1" applyFill="1" applyBorder="1" applyAlignment="1">
      <alignment horizontal="center"/>
    </xf>
    <xf numFmtId="49" fontId="19" fillId="33" borderId="33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 wrapText="1"/>
    </xf>
    <xf numFmtId="49" fontId="26" fillId="0" borderId="54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6" fillId="0" borderId="55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26" fillId="0" borderId="53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49" fontId="26" fillId="0" borderId="38" xfId="0" applyNumberFormat="1" applyFont="1" applyFill="1" applyBorder="1" applyAlignment="1">
      <alignment horizontal="center"/>
    </xf>
    <xf numFmtId="2" fontId="26" fillId="33" borderId="56" xfId="0" applyNumberFormat="1" applyFont="1" applyFill="1" applyBorder="1" applyAlignment="1">
      <alignment horizontal="center" vertical="center" wrapText="1"/>
    </xf>
    <xf numFmtId="1" fontId="27" fillId="33" borderId="14" xfId="0" applyNumberFormat="1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14" xfId="0" applyFont="1" applyFill="1" applyBorder="1" applyAlignment="1">
      <alignment horizontal="center" vertical="top"/>
    </xf>
    <xf numFmtId="49" fontId="27" fillId="0" borderId="14" xfId="0" applyNumberFormat="1" applyFont="1" applyFill="1" applyBorder="1" applyAlignment="1">
      <alignment horizontal="left"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justify" wrapText="1"/>
    </xf>
    <xf numFmtId="0" fontId="35" fillId="0" borderId="26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6" fillId="33" borderId="0" xfId="0" applyFont="1" applyFill="1" applyAlignment="1">
      <alignment horizontal="center" vertical="top" wrapText="1"/>
    </xf>
    <xf numFmtId="49" fontId="28" fillId="33" borderId="50" xfId="0" applyNumberFormat="1" applyFont="1" applyFill="1" applyBorder="1" applyAlignment="1">
      <alignment horizontal="center" wrapText="1"/>
    </xf>
    <xf numFmtId="49" fontId="28" fillId="33" borderId="57" xfId="0" applyNumberFormat="1" applyFont="1" applyFill="1" applyBorder="1" applyAlignment="1">
      <alignment horizontal="center" wrapText="1"/>
    </xf>
    <xf numFmtId="2" fontId="19" fillId="33" borderId="29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 horizontal="center" vertical="top"/>
    </xf>
    <xf numFmtId="49" fontId="20" fillId="33" borderId="0" xfId="0" applyNumberFormat="1" applyFont="1" applyFill="1" applyBorder="1" applyAlignment="1">
      <alignment horizontal="center"/>
    </xf>
    <xf numFmtId="0" fontId="26" fillId="33" borderId="51" xfId="0" applyFont="1" applyFill="1" applyBorder="1" applyAlignment="1">
      <alignment wrapText="1"/>
    </xf>
    <xf numFmtId="49" fontId="26" fillId="33" borderId="44" xfId="0" applyNumberFormat="1" applyFont="1" applyFill="1" applyBorder="1" applyAlignment="1">
      <alignment horizontal="center" vertical="center"/>
    </xf>
    <xf numFmtId="49" fontId="26" fillId="33" borderId="30" xfId="0" applyNumberFormat="1" applyFont="1" applyFill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center"/>
    </xf>
    <xf numFmtId="49" fontId="26" fillId="33" borderId="14" xfId="0" applyNumberFormat="1" applyFont="1" applyFill="1" applyBorder="1" applyAlignment="1">
      <alignment horizontal="center" vertical="center"/>
    </xf>
    <xf numFmtId="2" fontId="19" fillId="33" borderId="58" xfId="0" applyNumberFormat="1" applyFont="1" applyFill="1" applyBorder="1" applyAlignment="1">
      <alignment horizontal="center" wrapText="1"/>
    </xf>
    <xf numFmtId="49" fontId="26" fillId="33" borderId="54" xfId="0" applyNumberFormat="1" applyFont="1" applyFill="1" applyBorder="1" applyAlignment="1">
      <alignment horizont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30" xfId="0" applyNumberFormat="1" applyFont="1" applyFill="1" applyBorder="1" applyAlignment="1">
      <alignment horizontal="center"/>
    </xf>
    <xf numFmtId="49" fontId="26" fillId="33" borderId="31" xfId="0" applyNumberFormat="1" applyFont="1" applyFill="1" applyBorder="1" applyAlignment="1">
      <alignment horizontal="center"/>
    </xf>
    <xf numFmtId="2" fontId="19" fillId="33" borderId="38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2" fillId="0" borderId="0" xfId="58" applyFont="1" applyAlignment="1">
      <alignment horizontal="right"/>
      <protection/>
    </xf>
    <xf numFmtId="2" fontId="12" fillId="0" borderId="0" xfId="58" applyNumberFormat="1" applyFont="1">
      <alignment/>
      <protection/>
    </xf>
    <xf numFmtId="188" fontId="12" fillId="0" borderId="0" xfId="58" applyNumberFormat="1" applyFont="1" applyAlignment="1">
      <alignment horizontal="justify"/>
      <protection/>
    </xf>
    <xf numFmtId="2" fontId="28" fillId="33" borderId="12" xfId="0" applyNumberFormat="1" applyFont="1" applyFill="1" applyBorder="1" applyAlignment="1">
      <alignment horizontal="center" vertical="top" wrapText="1"/>
    </xf>
    <xf numFmtId="2" fontId="28" fillId="33" borderId="42" xfId="0" applyNumberFormat="1" applyFont="1" applyFill="1" applyBorder="1" applyAlignment="1">
      <alignment horizontal="center" vertical="top" wrapText="1"/>
    </xf>
    <xf numFmtId="2" fontId="28" fillId="33" borderId="14" xfId="0" applyNumberFormat="1" applyFont="1" applyFill="1" applyBorder="1" applyAlignment="1">
      <alignment wrapText="1"/>
    </xf>
    <xf numFmtId="2" fontId="19" fillId="33" borderId="56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top" wrapText="1"/>
    </xf>
    <xf numFmtId="2" fontId="19" fillId="33" borderId="33" xfId="0" applyNumberFormat="1" applyFont="1" applyFill="1" applyBorder="1" applyAlignment="1">
      <alignment horizontal="center" vertical="top" wrapText="1"/>
    </xf>
    <xf numFmtId="49" fontId="19" fillId="33" borderId="36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3" borderId="38" xfId="0" applyNumberFormat="1" applyFont="1" applyFill="1" applyBorder="1" applyAlignment="1">
      <alignment horizontal="center" wrapText="1"/>
    </xf>
    <xf numFmtId="49" fontId="19" fillId="33" borderId="59" xfId="0" applyNumberFormat="1" applyFont="1" applyFill="1" applyBorder="1" applyAlignment="1">
      <alignment horizontal="center" wrapText="1"/>
    </xf>
    <xf numFmtId="49" fontId="19" fillId="33" borderId="28" xfId="0" applyNumberFormat="1" applyFont="1" applyFill="1" applyBorder="1" applyAlignment="1">
      <alignment horizontal="center" wrapText="1"/>
    </xf>
    <xf numFmtId="2" fontId="19" fillId="33" borderId="60" xfId="0" applyNumberFormat="1" applyFont="1" applyFill="1" applyBorder="1" applyAlignment="1">
      <alignment horizontal="center" vertical="top" wrapText="1"/>
    </xf>
    <xf numFmtId="2" fontId="19" fillId="33" borderId="56" xfId="0" applyNumberFormat="1" applyFont="1" applyFill="1" applyBorder="1" applyAlignment="1">
      <alignment horizontal="center" wrapText="1"/>
    </xf>
    <xf numFmtId="2" fontId="19" fillId="33" borderId="35" xfId="0" applyNumberFormat="1" applyFont="1" applyFill="1" applyBorder="1" applyAlignment="1">
      <alignment horizontal="center" wrapText="1"/>
    </xf>
    <xf numFmtId="2" fontId="19" fillId="33" borderId="11" xfId="0" applyNumberFormat="1" applyFont="1" applyFill="1" applyBorder="1" applyAlignment="1">
      <alignment horizontal="center" vertical="top" wrapText="1"/>
    </xf>
    <xf numFmtId="2" fontId="19" fillId="33" borderId="28" xfId="0" applyNumberFormat="1" applyFont="1" applyFill="1" applyBorder="1" applyAlignment="1">
      <alignment horizontal="center" vertical="top" wrapText="1"/>
    </xf>
    <xf numFmtId="2" fontId="19" fillId="33" borderId="40" xfId="0" applyNumberFormat="1" applyFont="1" applyFill="1" applyBorder="1" applyAlignment="1">
      <alignment horizontal="center" vertical="top" wrapText="1"/>
    </xf>
    <xf numFmtId="180" fontId="26" fillId="33" borderId="11" xfId="0" applyNumberFormat="1" applyFont="1" applyFill="1" applyBorder="1" applyAlignment="1">
      <alignment horizontal="center" vertical="justify" wrapText="1"/>
    </xf>
    <xf numFmtId="180" fontId="26" fillId="33" borderId="29" xfId="0" applyNumberFormat="1" applyFont="1" applyFill="1" applyBorder="1" applyAlignment="1">
      <alignment horizontal="center" wrapText="1"/>
    </xf>
    <xf numFmtId="2" fontId="19" fillId="33" borderId="11" xfId="0" applyNumberFormat="1" applyFont="1" applyFill="1" applyBorder="1" applyAlignment="1">
      <alignment horizontal="center" wrapText="1"/>
    </xf>
    <xf numFmtId="2" fontId="19" fillId="33" borderId="33" xfId="0" applyNumberFormat="1" applyFont="1" applyFill="1" applyBorder="1" applyAlignment="1">
      <alignment horizontal="center" wrapText="1"/>
    </xf>
    <xf numFmtId="180" fontId="26" fillId="33" borderId="40" xfId="0" applyNumberFormat="1" applyFont="1" applyFill="1" applyBorder="1" applyAlignment="1">
      <alignment horizontal="center" vertical="top" wrapText="1"/>
    </xf>
    <xf numFmtId="49" fontId="26" fillId="0" borderId="22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6" fillId="0" borderId="23" xfId="0" applyNumberFormat="1" applyFont="1" applyFill="1" applyBorder="1" applyAlignment="1">
      <alignment vertical="top" wrapText="1"/>
    </xf>
    <xf numFmtId="0" fontId="26" fillId="0" borderId="3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49" fontId="26" fillId="0" borderId="39" xfId="0" applyNumberFormat="1" applyFont="1" applyFill="1" applyBorder="1" applyAlignment="1">
      <alignment horizontal="center"/>
    </xf>
    <xf numFmtId="0" fontId="117" fillId="0" borderId="0" xfId="0" applyFont="1" applyFill="1" applyAlignment="1">
      <alignment/>
    </xf>
    <xf numFmtId="0" fontId="118" fillId="0" borderId="0" xfId="0" applyFont="1" applyFill="1" applyAlignment="1">
      <alignment/>
    </xf>
    <xf numFmtId="49" fontId="119" fillId="0" borderId="0" xfId="0" applyNumberFormat="1" applyFont="1" applyFill="1" applyBorder="1" applyAlignment="1">
      <alignment/>
    </xf>
    <xf numFmtId="0" fontId="119" fillId="0" borderId="0" xfId="0" applyFont="1" applyFill="1" applyAlignment="1">
      <alignment vertical="top"/>
    </xf>
    <xf numFmtId="0" fontId="119" fillId="0" borderId="0" xfId="0" applyFont="1" applyFill="1" applyAlignment="1">
      <alignment vertical="top" wrapText="1"/>
    </xf>
    <xf numFmtId="0" fontId="119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19" fillId="0" borderId="0" xfId="0" applyFont="1" applyFill="1" applyAlignment="1">
      <alignment horizontal="center" vertical="top"/>
    </xf>
    <xf numFmtId="0" fontId="121" fillId="0" borderId="0" xfId="0" applyFont="1" applyFill="1" applyAlignment="1">
      <alignment/>
    </xf>
    <xf numFmtId="0" fontId="118" fillId="0" borderId="0" xfId="0" applyFont="1" applyFill="1" applyAlignment="1">
      <alignment vertical="top" wrapText="1"/>
    </xf>
    <xf numFmtId="49" fontId="118" fillId="0" borderId="0" xfId="0" applyNumberFormat="1" applyFont="1" applyFill="1" applyBorder="1" applyAlignment="1">
      <alignment/>
    </xf>
    <xf numFmtId="0" fontId="118" fillId="0" borderId="0" xfId="0" applyFont="1" applyFill="1" applyAlignment="1">
      <alignment vertical="top"/>
    </xf>
    <xf numFmtId="180" fontId="28" fillId="0" borderId="1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180" fontId="25" fillId="33" borderId="46" xfId="0" applyNumberFormat="1" applyFont="1" applyFill="1" applyBorder="1" applyAlignment="1">
      <alignment horizontal="center"/>
    </xf>
    <xf numFmtId="2" fontId="19" fillId="33" borderId="40" xfId="0" applyNumberFormat="1" applyFont="1" applyFill="1" applyBorder="1" applyAlignment="1">
      <alignment horizontal="center" wrapText="1"/>
    </xf>
    <xf numFmtId="2" fontId="19" fillId="33" borderId="29" xfId="0" applyNumberFormat="1" applyFont="1" applyFill="1" applyBorder="1" applyAlignment="1">
      <alignment horizontal="center" vertical="top" wrapText="1"/>
    </xf>
    <xf numFmtId="180" fontId="12" fillId="0" borderId="0" xfId="58" applyNumberFormat="1" applyFont="1" applyAlignment="1">
      <alignment horizontal="justify"/>
      <protection/>
    </xf>
    <xf numFmtId="2" fontId="19" fillId="33" borderId="61" xfId="0" applyNumberFormat="1" applyFont="1" applyFill="1" applyBorder="1" applyAlignment="1">
      <alignment horizontal="center" vertical="center" wrapText="1"/>
    </xf>
    <xf numFmtId="2" fontId="19" fillId="33" borderId="36" xfId="0" applyNumberFormat="1" applyFont="1" applyFill="1" applyBorder="1" applyAlignment="1">
      <alignment horizontal="center" wrapText="1"/>
    </xf>
    <xf numFmtId="2" fontId="19" fillId="33" borderId="59" xfId="0" applyNumberFormat="1" applyFont="1" applyFill="1" applyBorder="1" applyAlignment="1">
      <alignment horizontal="center" wrapText="1"/>
    </xf>
    <xf numFmtId="2" fontId="19" fillId="33" borderId="61" xfId="0" applyNumberFormat="1" applyFont="1" applyFill="1" applyBorder="1" applyAlignment="1">
      <alignment horizontal="center" vertical="top" wrapText="1"/>
    </xf>
    <xf numFmtId="2" fontId="19" fillId="0" borderId="62" xfId="0" applyNumberFormat="1" applyFont="1" applyFill="1" applyBorder="1" applyAlignment="1">
      <alignment horizontal="center"/>
    </xf>
    <xf numFmtId="2" fontId="28" fillId="33" borderId="26" xfId="0" applyNumberFormat="1" applyFont="1" applyFill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 wrapText="1"/>
    </xf>
    <xf numFmtId="2" fontId="19" fillId="33" borderId="58" xfId="0" applyNumberFormat="1" applyFont="1" applyFill="1" applyBorder="1" applyAlignment="1">
      <alignment horizontal="center" vertical="top" wrapText="1"/>
    </xf>
    <xf numFmtId="0" fontId="26" fillId="33" borderId="51" xfId="0" applyFont="1" applyFill="1" applyBorder="1" applyAlignment="1">
      <alignment horizontal="center" vertical="center"/>
    </xf>
    <xf numFmtId="49" fontId="25" fillId="33" borderId="30" xfId="0" applyNumberFormat="1" applyFont="1" applyFill="1" applyBorder="1" applyAlignment="1">
      <alignment horizontal="center"/>
    </xf>
    <xf numFmtId="49" fontId="26" fillId="33" borderId="52" xfId="0" applyNumberFormat="1" applyFont="1" applyFill="1" applyBorder="1" applyAlignment="1">
      <alignment horizontal="center"/>
    </xf>
    <xf numFmtId="49" fontId="25" fillId="33" borderId="54" xfId="0" applyNumberFormat="1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center"/>
    </xf>
    <xf numFmtId="49" fontId="26" fillId="33" borderId="25" xfId="0" applyNumberFormat="1" applyFont="1" applyFill="1" applyBorder="1" applyAlignment="1">
      <alignment horizontal="center"/>
    </xf>
    <xf numFmtId="49" fontId="26" fillId="33" borderId="26" xfId="0" applyNumberFormat="1" applyFont="1" applyFill="1" applyBorder="1" applyAlignment="1">
      <alignment horizontal="center" vertical="center"/>
    </xf>
    <xf numFmtId="0" fontId="26" fillId="33" borderId="14" xfId="0" applyNumberFormat="1" applyFont="1" applyFill="1" applyBorder="1" applyAlignment="1">
      <alignment horizontal="center" vertical="center"/>
    </xf>
    <xf numFmtId="180" fontId="26" fillId="33" borderId="52" xfId="0" applyNumberFormat="1" applyFont="1" applyFill="1" applyBorder="1" applyAlignment="1">
      <alignment horizontal="center"/>
    </xf>
    <xf numFmtId="180" fontId="26" fillId="33" borderId="46" xfId="0" applyNumberFormat="1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26" fillId="33" borderId="63" xfId="0" applyFont="1" applyFill="1" applyBorder="1" applyAlignment="1">
      <alignment wrapText="1"/>
    </xf>
    <xf numFmtId="49" fontId="25" fillId="33" borderId="47" xfId="0" applyNumberFormat="1" applyFont="1" applyFill="1" applyBorder="1" applyAlignment="1">
      <alignment horizontal="center"/>
    </xf>
    <xf numFmtId="180" fontId="26" fillId="33" borderId="47" xfId="0" applyNumberFormat="1" applyFont="1" applyFill="1" applyBorder="1" applyAlignment="1">
      <alignment horizontal="center"/>
    </xf>
    <xf numFmtId="49" fontId="26" fillId="33" borderId="25" xfId="0" applyNumberFormat="1" applyFont="1" applyFill="1" applyBorder="1" applyAlignment="1">
      <alignment horizontal="center" vertical="center"/>
    </xf>
    <xf numFmtId="49" fontId="26" fillId="33" borderId="5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0" fontId="26" fillId="33" borderId="64" xfId="0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20" fillId="33" borderId="52" xfId="0" applyNumberFormat="1" applyFont="1" applyFill="1" applyBorder="1" applyAlignment="1">
      <alignment horizontal="center"/>
    </xf>
    <xf numFmtId="2" fontId="20" fillId="33" borderId="46" xfId="0" applyNumberFormat="1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top"/>
    </xf>
    <xf numFmtId="0" fontId="49" fillId="33" borderId="30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 vertical="top"/>
    </xf>
    <xf numFmtId="0" fontId="49" fillId="33" borderId="31" xfId="0" applyFont="1" applyFill="1" applyBorder="1" applyAlignment="1">
      <alignment horizontal="center" vertical="top"/>
    </xf>
    <xf numFmtId="0" fontId="49" fillId="33" borderId="44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51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wrapText="1"/>
    </xf>
    <xf numFmtId="0" fontId="26" fillId="33" borderId="54" xfId="0" applyFont="1" applyFill="1" applyBorder="1" applyAlignment="1">
      <alignment horizontal="left" wrapText="1" indent="2"/>
    </xf>
    <xf numFmtId="0" fontId="26" fillId="33" borderId="54" xfId="0" applyFont="1" applyFill="1" applyBorder="1" applyAlignment="1">
      <alignment wrapText="1"/>
    </xf>
    <xf numFmtId="0" fontId="26" fillId="33" borderId="55" xfId="0" applyFont="1" applyFill="1" applyBorder="1" applyAlignment="1">
      <alignment wrapText="1"/>
    </xf>
    <xf numFmtId="0" fontId="26" fillId="33" borderId="65" xfId="0" applyFont="1" applyFill="1" applyBorder="1" applyAlignment="1">
      <alignment vertical="top" wrapText="1"/>
    </xf>
    <xf numFmtId="0" fontId="26" fillId="33" borderId="54" xfId="0" applyFont="1" applyFill="1" applyBorder="1" applyAlignment="1">
      <alignment vertical="top" wrapText="1"/>
    </xf>
    <xf numFmtId="0" fontId="26" fillId="33" borderId="54" xfId="0" applyFont="1" applyFill="1" applyBorder="1" applyAlignment="1">
      <alignment vertical="center" wrapText="1"/>
    </xf>
    <xf numFmtId="0" fontId="26" fillId="33" borderId="55" xfId="0" applyFont="1" applyFill="1" applyBorder="1" applyAlignment="1">
      <alignment vertical="top" wrapText="1"/>
    </xf>
    <xf numFmtId="0" fontId="26" fillId="33" borderId="65" xfId="0" applyFont="1" applyFill="1" applyBorder="1" applyAlignment="1">
      <alignment wrapText="1"/>
    </xf>
    <xf numFmtId="0" fontId="26" fillId="33" borderId="55" xfId="0" applyFont="1" applyFill="1" applyBorder="1" applyAlignment="1">
      <alignment horizontal="left" wrapText="1" indent="2"/>
    </xf>
    <xf numFmtId="0" fontId="26" fillId="33" borderId="54" xfId="0" applyFont="1" applyFill="1" applyBorder="1" applyAlignment="1">
      <alignment horizontal="left" vertical="top" wrapText="1" indent="2"/>
    </xf>
    <xf numFmtId="0" fontId="26" fillId="33" borderId="54" xfId="0" applyFont="1" applyFill="1" applyBorder="1" applyAlignment="1">
      <alignment horizontal="left" wrapText="1"/>
    </xf>
    <xf numFmtId="49" fontId="26" fillId="33" borderId="65" xfId="0" applyNumberFormat="1" applyFont="1" applyFill="1" applyBorder="1" applyAlignment="1">
      <alignment vertical="top" wrapText="1"/>
    </xf>
    <xf numFmtId="49" fontId="26" fillId="33" borderId="51" xfId="0" applyNumberFormat="1" applyFont="1" applyFill="1" applyBorder="1" applyAlignment="1">
      <alignment horizontal="center" vertical="center" wrapText="1"/>
    </xf>
    <xf numFmtId="49" fontId="26" fillId="33" borderId="30" xfId="0" applyNumberFormat="1" applyFont="1" applyFill="1" applyBorder="1" applyAlignment="1">
      <alignment horizontal="center" vertical="center" wrapText="1"/>
    </xf>
    <xf numFmtId="49" fontId="26" fillId="33" borderId="30" xfId="0" applyNumberFormat="1" applyFont="1" applyFill="1" applyBorder="1" applyAlignment="1">
      <alignment horizontal="center" vertical="top"/>
    </xf>
    <xf numFmtId="49" fontId="26" fillId="33" borderId="31" xfId="0" applyNumberFormat="1" applyFont="1" applyFill="1" applyBorder="1" applyAlignment="1">
      <alignment horizontal="center" vertical="top"/>
    </xf>
    <xf numFmtId="49" fontId="26" fillId="33" borderId="30" xfId="0" applyNumberFormat="1" applyFont="1" applyFill="1" applyBorder="1" applyAlignment="1">
      <alignment horizontal="center" wrapText="1"/>
    </xf>
    <xf numFmtId="49" fontId="26" fillId="33" borderId="31" xfId="0" applyNumberFormat="1" applyFont="1" applyFill="1" applyBorder="1" applyAlignment="1">
      <alignment horizontal="center" wrapText="1"/>
    </xf>
    <xf numFmtId="49" fontId="26" fillId="33" borderId="44" xfId="0" applyNumberFormat="1" applyFont="1" applyFill="1" applyBorder="1" applyAlignment="1">
      <alignment horizontal="center" vertical="top"/>
    </xf>
    <xf numFmtId="49" fontId="26" fillId="33" borderId="30" xfId="0" applyNumberFormat="1" applyFont="1" applyFill="1" applyBorder="1" applyAlignment="1">
      <alignment horizontal="center" vertical="top" wrapText="1"/>
    </xf>
    <xf numFmtId="49" fontId="26" fillId="33" borderId="32" xfId="0" applyNumberFormat="1" applyFont="1" applyFill="1" applyBorder="1" applyAlignment="1">
      <alignment horizontal="center" vertical="center"/>
    </xf>
    <xf numFmtId="49" fontId="26" fillId="33" borderId="32" xfId="0" applyNumberFormat="1" applyFont="1" applyFill="1" applyBorder="1" applyAlignment="1">
      <alignment horizontal="center"/>
    </xf>
    <xf numFmtId="49" fontId="26" fillId="33" borderId="66" xfId="0" applyNumberFormat="1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/>
    </xf>
    <xf numFmtId="49" fontId="20" fillId="33" borderId="51" xfId="0" applyNumberFormat="1" applyFont="1" applyFill="1" applyBorder="1" applyAlignment="1">
      <alignment horizontal="center"/>
    </xf>
    <xf numFmtId="2" fontId="20" fillId="33" borderId="52" xfId="0" applyNumberFormat="1" applyFont="1" applyFill="1" applyBorder="1" applyAlignment="1">
      <alignment horizontal="center"/>
    </xf>
    <xf numFmtId="49" fontId="20" fillId="33" borderId="67" xfId="0" applyNumberFormat="1" applyFont="1" applyFill="1" applyBorder="1" applyAlignment="1">
      <alignment horizontal="center"/>
    </xf>
    <xf numFmtId="49" fontId="20" fillId="33" borderId="30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/>
    </xf>
    <xf numFmtId="2" fontId="20" fillId="33" borderId="47" xfId="0" applyNumberFormat="1" applyFont="1" applyFill="1" applyBorder="1" applyAlignment="1">
      <alignment horizontal="center"/>
    </xf>
    <xf numFmtId="49" fontId="20" fillId="33" borderId="5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9" fillId="0" borderId="10" xfId="58" applyNumberFormat="1" applyFont="1" applyBorder="1" applyAlignment="1">
      <alignment horizontal="right"/>
      <protection/>
    </xf>
    <xf numFmtId="2" fontId="1" fillId="0" borderId="0" xfId="60" applyNumberFormat="1" applyFont="1" applyAlignment="1">
      <alignment horizontal="justify"/>
      <protection/>
    </xf>
    <xf numFmtId="2" fontId="1" fillId="0" borderId="0" xfId="60" applyNumberFormat="1" applyFont="1">
      <alignment/>
      <protection/>
    </xf>
    <xf numFmtId="2" fontId="27" fillId="33" borderId="12" xfId="0" applyNumberFormat="1" applyFont="1" applyFill="1" applyBorder="1" applyAlignment="1">
      <alignment horizontal="center" wrapText="1"/>
    </xf>
    <xf numFmtId="2" fontId="20" fillId="33" borderId="14" xfId="0" applyNumberFormat="1" applyFont="1" applyFill="1" applyBorder="1" applyAlignment="1">
      <alignment horizontal="center" wrapText="1"/>
    </xf>
    <xf numFmtId="49" fontId="28" fillId="33" borderId="68" xfId="0" applyNumberFormat="1" applyFont="1" applyFill="1" applyBorder="1" applyAlignment="1">
      <alignment horizontal="center" wrapText="1"/>
    </xf>
    <xf numFmtId="49" fontId="26" fillId="33" borderId="39" xfId="0" applyNumberFormat="1" applyFont="1" applyFill="1" applyBorder="1" applyAlignment="1">
      <alignment horizontal="center" wrapText="1"/>
    </xf>
    <xf numFmtId="2" fontId="6" fillId="0" borderId="3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2" fontId="19" fillId="33" borderId="62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28" fillId="33" borderId="14" xfId="0" applyNumberFormat="1" applyFont="1" applyFill="1" applyBorder="1" applyAlignment="1">
      <alignment horizontal="center" vertical="top" wrapText="1"/>
    </xf>
    <xf numFmtId="49" fontId="26" fillId="0" borderId="59" xfId="0" applyNumberFormat="1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 horizontal="center"/>
    </xf>
    <xf numFmtId="49" fontId="26" fillId="0" borderId="62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center"/>
    </xf>
    <xf numFmtId="0" fontId="26" fillId="0" borderId="56" xfId="0" applyFont="1" applyFill="1" applyBorder="1" applyAlignment="1">
      <alignment/>
    </xf>
    <xf numFmtId="0" fontId="26" fillId="0" borderId="56" xfId="0" applyFont="1" applyFill="1" applyBorder="1" applyAlignment="1">
      <alignment vertical="top"/>
    </xf>
    <xf numFmtId="180" fontId="32" fillId="0" borderId="56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2" fontId="26" fillId="0" borderId="56" xfId="0" applyNumberFormat="1" applyFont="1" applyFill="1" applyBorder="1" applyAlignment="1">
      <alignment horizontal="center"/>
    </xf>
    <xf numFmtId="2" fontId="6" fillId="0" borderId="0" xfId="58" applyNumberFormat="1" applyFont="1">
      <alignment/>
      <protection/>
    </xf>
    <xf numFmtId="0" fontId="26" fillId="33" borderId="5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left" wrapText="1"/>
    </xf>
    <xf numFmtId="0" fontId="30" fillId="0" borderId="43" xfId="0" applyFont="1" applyFill="1" applyBorder="1" applyAlignment="1">
      <alignment horizontal="left" wrapText="1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 vertical="top" wrapText="1"/>
    </xf>
    <xf numFmtId="0" fontId="1" fillId="0" borderId="56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/>
    </xf>
    <xf numFmtId="2" fontId="123" fillId="0" borderId="46" xfId="58" applyNumberFormat="1" applyFont="1" applyBorder="1" applyAlignment="1">
      <alignment horizontal="center"/>
      <protection/>
    </xf>
    <xf numFmtId="49" fontId="26" fillId="33" borderId="53" xfId="0" applyNumberFormat="1" applyFont="1" applyFill="1" applyBorder="1" applyAlignment="1">
      <alignment horizontal="center" vertical="center" wrapText="1"/>
    </xf>
    <xf numFmtId="49" fontId="26" fillId="33" borderId="54" xfId="0" applyNumberFormat="1" applyFont="1" applyFill="1" applyBorder="1" applyAlignment="1">
      <alignment horizontal="center" vertical="center" wrapText="1"/>
    </xf>
    <xf numFmtId="49" fontId="26" fillId="33" borderId="65" xfId="0" applyNumberFormat="1" applyFont="1" applyFill="1" applyBorder="1" applyAlignment="1">
      <alignment horizontal="center" vertical="center"/>
    </xf>
    <xf numFmtId="49" fontId="26" fillId="33" borderId="54" xfId="0" applyNumberFormat="1" applyFont="1" applyFill="1" applyBorder="1" applyAlignment="1">
      <alignment horizontal="center" vertical="center"/>
    </xf>
    <xf numFmtId="49" fontId="26" fillId="33" borderId="54" xfId="0" applyNumberFormat="1" applyFont="1" applyFill="1" applyBorder="1" applyAlignment="1">
      <alignment horizontal="center" vertical="top"/>
    </xf>
    <xf numFmtId="49" fontId="26" fillId="33" borderId="55" xfId="0" applyNumberFormat="1" applyFont="1" applyFill="1" applyBorder="1" applyAlignment="1">
      <alignment horizontal="center" vertical="top"/>
    </xf>
    <xf numFmtId="49" fontId="26" fillId="33" borderId="65" xfId="0" applyNumberFormat="1" applyFont="1" applyFill="1" applyBorder="1" applyAlignment="1">
      <alignment horizontal="center"/>
    </xf>
    <xf numFmtId="49" fontId="26" fillId="33" borderId="54" xfId="0" applyNumberFormat="1" applyFont="1" applyFill="1" applyBorder="1" applyAlignment="1">
      <alignment horizontal="center" wrapText="1"/>
    </xf>
    <xf numFmtId="49" fontId="26" fillId="33" borderId="55" xfId="0" applyNumberFormat="1" applyFont="1" applyFill="1" applyBorder="1" applyAlignment="1">
      <alignment horizontal="center" wrapText="1"/>
    </xf>
    <xf numFmtId="0" fontId="26" fillId="33" borderId="65" xfId="0" applyFont="1" applyFill="1" applyBorder="1" applyAlignment="1">
      <alignment horizontal="center" vertical="top"/>
    </xf>
    <xf numFmtId="0" fontId="26" fillId="33" borderId="54" xfId="0" applyFont="1" applyFill="1" applyBorder="1" applyAlignment="1">
      <alignment horizontal="center" vertical="top"/>
    </xf>
    <xf numFmtId="0" fontId="26" fillId="33" borderId="55" xfId="0" applyFont="1" applyFill="1" applyBorder="1" applyAlignment="1">
      <alignment horizontal="center" vertical="top"/>
    </xf>
    <xf numFmtId="49" fontId="26" fillId="33" borderId="65" xfId="0" applyNumberFormat="1" applyFont="1" applyFill="1" applyBorder="1" applyAlignment="1">
      <alignment horizontal="center" vertical="top"/>
    </xf>
    <xf numFmtId="49" fontId="26" fillId="33" borderId="54" xfId="0" applyNumberFormat="1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2" fillId="33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6" fillId="33" borderId="63" xfId="0" applyFont="1" applyFill="1" applyBorder="1" applyAlignment="1">
      <alignment horizontal="center" vertical="center" wrapText="1"/>
    </xf>
    <xf numFmtId="49" fontId="20" fillId="33" borderId="7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0" fillId="33" borderId="74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0" fontId="26" fillId="33" borderId="15" xfId="0" applyFont="1" applyFill="1" applyBorder="1" applyAlignment="1">
      <alignment wrapText="1"/>
    </xf>
    <xf numFmtId="49" fontId="26" fillId="33" borderId="12" xfId="0" applyNumberFormat="1" applyFont="1" applyFill="1" applyBorder="1" applyAlignment="1">
      <alignment horizontal="center"/>
    </xf>
    <xf numFmtId="2" fontId="26" fillId="33" borderId="11" xfId="0" applyNumberFormat="1" applyFont="1" applyFill="1" applyBorder="1" applyAlignment="1">
      <alignment horizontal="center" vertical="top" wrapText="1"/>
    </xf>
    <xf numFmtId="49" fontId="20" fillId="33" borderId="75" xfId="0" applyNumberFormat="1" applyFont="1" applyFill="1" applyBorder="1" applyAlignment="1">
      <alignment horizontal="center"/>
    </xf>
    <xf numFmtId="49" fontId="20" fillId="33" borderId="68" xfId="0" applyNumberFormat="1" applyFont="1" applyFill="1" applyBorder="1" applyAlignment="1">
      <alignment horizontal="center"/>
    </xf>
    <xf numFmtId="49" fontId="20" fillId="33" borderId="76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12" fillId="0" borderId="0" xfId="58" applyNumberFormat="1" applyFont="1" applyAlignment="1">
      <alignment horizontal="justify"/>
      <protection/>
    </xf>
    <xf numFmtId="180" fontId="12" fillId="0" borderId="0" xfId="58" applyNumberFormat="1" applyFont="1" applyAlignment="1">
      <alignment horizontal="right"/>
      <protection/>
    </xf>
    <xf numFmtId="0" fontId="27" fillId="0" borderId="0" xfId="0" applyFont="1" applyFill="1" applyAlignment="1">
      <alignment/>
    </xf>
    <xf numFmtId="186" fontId="28" fillId="33" borderId="14" xfId="0" applyNumberFormat="1" applyFont="1" applyFill="1" applyBorder="1" applyAlignment="1">
      <alignment horizontal="center" wrapText="1"/>
    </xf>
    <xf numFmtId="0" fontId="122" fillId="0" borderId="12" xfId="0" applyFont="1" applyFill="1" applyBorder="1" applyAlignment="1">
      <alignment/>
    </xf>
    <xf numFmtId="49" fontId="26" fillId="33" borderId="58" xfId="0" applyNumberFormat="1" applyFont="1" applyFill="1" applyBorder="1" applyAlignment="1">
      <alignment horizontal="center" wrapText="1"/>
    </xf>
    <xf numFmtId="0" fontId="122" fillId="0" borderId="0" xfId="58" applyFont="1" applyBorder="1">
      <alignment/>
      <protection/>
    </xf>
    <xf numFmtId="0" fontId="49" fillId="33" borderId="32" xfId="0" applyFont="1" applyFill="1" applyBorder="1" applyAlignment="1">
      <alignment horizontal="center"/>
    </xf>
    <xf numFmtId="49" fontId="26" fillId="33" borderId="51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wrapText="1"/>
    </xf>
    <xf numFmtId="2" fontId="27" fillId="33" borderId="25" xfId="0" applyNumberFormat="1" applyFont="1" applyFill="1" applyBorder="1" applyAlignment="1">
      <alignment horizontal="center" vertical="top" wrapText="1"/>
    </xf>
    <xf numFmtId="2" fontId="28" fillId="0" borderId="25" xfId="0" applyNumberFormat="1" applyFont="1" applyFill="1" applyBorder="1" applyAlignment="1">
      <alignment vertical="center"/>
    </xf>
    <xf numFmtId="0" fontId="35" fillId="34" borderId="0" xfId="0" applyFont="1" applyFill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26" fillId="34" borderId="0" xfId="0" applyFont="1" applyFill="1" applyAlignment="1">
      <alignment/>
    </xf>
    <xf numFmtId="49" fontId="32" fillId="33" borderId="7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/>
    </xf>
    <xf numFmtId="2" fontId="28" fillId="0" borderId="3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22" fillId="0" borderId="0" xfId="0" applyNumberFormat="1" applyFont="1" applyFill="1" applyBorder="1" applyAlignment="1">
      <alignment/>
    </xf>
    <xf numFmtId="0" fontId="122" fillId="0" borderId="0" xfId="0" applyFont="1" applyFill="1" applyBorder="1" applyAlignment="1">
      <alignment/>
    </xf>
    <xf numFmtId="49" fontId="124" fillId="33" borderId="30" xfId="0" applyNumberFormat="1" applyFont="1" applyFill="1" applyBorder="1" applyAlignment="1">
      <alignment horizontal="center"/>
    </xf>
    <xf numFmtId="2" fontId="19" fillId="33" borderId="46" xfId="0" applyNumberFormat="1" applyFont="1" applyFill="1" applyBorder="1" applyAlignment="1">
      <alignment horizontal="center"/>
    </xf>
    <xf numFmtId="49" fontId="28" fillId="33" borderId="46" xfId="0" applyNumberFormat="1" applyFont="1" applyFill="1" applyBorder="1" applyAlignment="1">
      <alignment horizontal="center"/>
    </xf>
    <xf numFmtId="0" fontId="124" fillId="33" borderId="0" xfId="0" applyFont="1" applyFill="1" applyAlignment="1">
      <alignment/>
    </xf>
    <xf numFmtId="0" fontId="12" fillId="0" borderId="0" xfId="58" applyFont="1" applyBorder="1" applyAlignment="1">
      <alignment horizontal="right"/>
      <protection/>
    </xf>
    <xf numFmtId="2" fontId="28" fillId="0" borderId="77" xfId="58" applyNumberFormat="1" applyFont="1" applyBorder="1" applyAlignment="1">
      <alignment horizontal="center"/>
      <protection/>
    </xf>
    <xf numFmtId="2" fontId="19" fillId="0" borderId="10" xfId="58" applyNumberFormat="1" applyFont="1" applyBorder="1">
      <alignment/>
      <protection/>
    </xf>
    <xf numFmtId="0" fontId="19" fillId="0" borderId="10" xfId="58" applyFont="1" applyBorder="1">
      <alignment/>
      <protection/>
    </xf>
    <xf numFmtId="2" fontId="28" fillId="0" borderId="10" xfId="58" applyNumberFormat="1" applyFont="1" applyBorder="1">
      <alignment/>
      <protection/>
    </xf>
    <xf numFmtId="2" fontId="32" fillId="33" borderId="14" xfId="0" applyNumberFormat="1" applyFont="1" applyFill="1" applyBorder="1" applyAlignment="1">
      <alignment horizontal="center" wrapText="1"/>
    </xf>
    <xf numFmtId="180" fontId="7" fillId="0" borderId="0" xfId="58" applyNumberFormat="1" applyFont="1" applyBorder="1" applyAlignment="1">
      <alignment horizontal="right"/>
      <protection/>
    </xf>
    <xf numFmtId="2" fontId="125" fillId="0" borderId="0" xfId="58" applyNumberFormat="1" applyFont="1" applyBorder="1" applyAlignment="1">
      <alignment horizontal="right"/>
      <protection/>
    </xf>
    <xf numFmtId="49" fontId="19" fillId="33" borderId="55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6" fillId="0" borderId="0" xfId="0" applyFont="1" applyAlignment="1">
      <alignment/>
    </xf>
    <xf numFmtId="49" fontId="19" fillId="0" borderId="53" xfId="0" applyNumberFormat="1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 vertical="center" wrapText="1"/>
    </xf>
    <xf numFmtId="49" fontId="26" fillId="33" borderId="52" xfId="0" applyNumberFormat="1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left" vertical="top" wrapText="1"/>
    </xf>
    <xf numFmtId="2" fontId="19" fillId="34" borderId="10" xfId="0" applyNumberFormat="1" applyFont="1" applyFill="1" applyBorder="1" applyAlignment="1">
      <alignment horizontal="center" vertical="top" wrapText="1"/>
    </xf>
    <xf numFmtId="49" fontId="19" fillId="34" borderId="1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  <xf numFmtId="49" fontId="19" fillId="33" borderId="31" xfId="0" applyNumberFormat="1" applyFont="1" applyFill="1" applyBorder="1" applyAlignment="1">
      <alignment horizontal="center"/>
    </xf>
    <xf numFmtId="49" fontId="26" fillId="33" borderId="53" xfId="0" applyNumberFormat="1" applyFont="1" applyFill="1" applyBorder="1" applyAlignment="1">
      <alignment horizontal="center"/>
    </xf>
    <xf numFmtId="49" fontId="26" fillId="33" borderId="63" xfId="0" applyNumberFormat="1" applyFont="1" applyFill="1" applyBorder="1" applyAlignment="1">
      <alignment horizontal="center" vertical="center"/>
    </xf>
    <xf numFmtId="0" fontId="26" fillId="33" borderId="24" xfId="0" applyNumberFormat="1" applyFont="1" applyFill="1" applyBorder="1" applyAlignment="1">
      <alignment horizontal="center" vertical="center"/>
    </xf>
    <xf numFmtId="49" fontId="26" fillId="33" borderId="78" xfId="0" applyNumberFormat="1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/>
    </xf>
    <xf numFmtId="49" fontId="20" fillId="34" borderId="77" xfId="0" applyNumberFormat="1" applyFont="1" applyFill="1" applyBorder="1" applyAlignment="1">
      <alignment horizontal="center"/>
    </xf>
    <xf numFmtId="2" fontId="28" fillId="33" borderId="46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67" xfId="0" applyNumberFormat="1" applyFont="1" applyFill="1" applyBorder="1" applyAlignment="1">
      <alignment horizontal="center" vertical="top" wrapText="1"/>
    </xf>
    <xf numFmtId="2" fontId="19" fillId="33" borderId="69" xfId="0" applyNumberFormat="1" applyFont="1" applyFill="1" applyBorder="1" applyAlignment="1">
      <alignment horizontal="center" vertical="top" wrapText="1"/>
    </xf>
    <xf numFmtId="2" fontId="26" fillId="0" borderId="33" xfId="0" applyNumberFormat="1" applyFont="1" applyFill="1" applyBorder="1" applyAlignment="1">
      <alignment horizontal="center"/>
    </xf>
    <xf numFmtId="2" fontId="32" fillId="33" borderId="14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49" fontId="26" fillId="0" borderId="77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2" fontId="19" fillId="0" borderId="79" xfId="0" applyNumberFormat="1" applyFont="1" applyFill="1" applyBorder="1" applyAlignment="1">
      <alignment horizontal="center"/>
    </xf>
    <xf numFmtId="16" fontId="127" fillId="34" borderId="0" xfId="58" applyNumberFormat="1" applyFont="1" applyFill="1" applyBorder="1" applyAlignment="1">
      <alignment horizontal="justify" vertical="center" wrapText="1"/>
      <protection/>
    </xf>
    <xf numFmtId="0" fontId="20" fillId="33" borderId="32" xfId="0" applyFont="1" applyFill="1" applyBorder="1" applyAlignment="1">
      <alignment vertical="top"/>
    </xf>
    <xf numFmtId="0" fontId="20" fillId="33" borderId="32" xfId="0" applyFont="1" applyFill="1" applyBorder="1" applyAlignment="1">
      <alignment/>
    </xf>
    <xf numFmtId="0" fontId="26" fillId="34" borderId="10" xfId="0" applyFont="1" applyFill="1" applyBorder="1" applyAlignment="1">
      <alignment horizontal="center" wrapText="1"/>
    </xf>
    <xf numFmtId="2" fontId="26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0" fillId="33" borderId="44" xfId="0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vertical="center"/>
    </xf>
    <xf numFmtId="0" fontId="122" fillId="0" borderId="40" xfId="0" applyFont="1" applyFill="1" applyBorder="1" applyAlignment="1">
      <alignment horizontal="center"/>
    </xf>
    <xf numFmtId="2" fontId="20" fillId="33" borderId="0" xfId="0" applyNumberFormat="1" applyFont="1" applyFill="1" applyAlignment="1">
      <alignment/>
    </xf>
    <xf numFmtId="49" fontId="26" fillId="33" borderId="80" xfId="0" applyNumberFormat="1" applyFont="1" applyFill="1" applyBorder="1" applyAlignment="1">
      <alignment horizontal="center"/>
    </xf>
    <xf numFmtId="49" fontId="26" fillId="33" borderId="55" xfId="0" applyNumberFormat="1" applyFont="1" applyFill="1" applyBorder="1" applyAlignment="1">
      <alignment wrapText="1"/>
    </xf>
    <xf numFmtId="49" fontId="49" fillId="33" borderId="65" xfId="0" applyNumberFormat="1" applyFont="1" applyFill="1" applyBorder="1" applyAlignment="1">
      <alignment horizontal="center" wrapText="1"/>
    </xf>
    <xf numFmtId="49" fontId="26" fillId="33" borderId="62" xfId="0" applyNumberFormat="1" applyFont="1" applyFill="1" applyBorder="1" applyAlignment="1">
      <alignment horizontal="center"/>
    </xf>
    <xf numFmtId="49" fontId="26" fillId="33" borderId="26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0" fontId="122" fillId="34" borderId="0" xfId="0" applyFont="1" applyFill="1" applyBorder="1" applyAlignment="1">
      <alignment/>
    </xf>
    <xf numFmtId="180" fontId="26" fillId="33" borderId="11" xfId="0" applyNumberFormat="1" applyFont="1" applyFill="1" applyBorder="1" applyAlignment="1">
      <alignment horizontal="center" vertical="top" wrapText="1"/>
    </xf>
    <xf numFmtId="2" fontId="28" fillId="33" borderId="10" xfId="0" applyNumberFormat="1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 vertical="top" wrapText="1"/>
    </xf>
    <xf numFmtId="2" fontId="26" fillId="34" borderId="10" xfId="0" applyNumberFormat="1" applyFont="1" applyFill="1" applyBorder="1" applyAlignment="1">
      <alignment horizontal="center" vertical="top"/>
    </xf>
    <xf numFmtId="2" fontId="19" fillId="33" borderId="44" xfId="0" applyNumberFormat="1" applyFont="1" applyFill="1" applyBorder="1" applyAlignment="1">
      <alignment horizontal="center"/>
    </xf>
    <xf numFmtId="2" fontId="19" fillId="34" borderId="2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/>
    </xf>
    <xf numFmtId="2" fontId="19" fillId="33" borderId="4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27" fillId="0" borderId="0" xfId="58" applyFont="1" applyBorder="1" applyAlignment="1">
      <alignment horizontal="right"/>
      <protection/>
    </xf>
    <xf numFmtId="0" fontId="12" fillId="34" borderId="0" xfId="58" applyFont="1" applyFill="1" applyBorder="1" applyAlignment="1">
      <alignment horizontal="center"/>
      <protection/>
    </xf>
    <xf numFmtId="49" fontId="26" fillId="33" borderId="16" xfId="0" applyNumberFormat="1" applyFont="1" applyFill="1" applyBorder="1" applyAlignment="1">
      <alignment horizontal="left"/>
    </xf>
    <xf numFmtId="0" fontId="26" fillId="33" borderId="37" xfId="0" applyFont="1" applyFill="1" applyBorder="1" applyAlignment="1">
      <alignment horizontal="left" vertical="top"/>
    </xf>
    <xf numFmtId="49" fontId="27" fillId="33" borderId="66" xfId="0" applyNumberFormat="1" applyFont="1" applyFill="1" applyBorder="1" applyAlignment="1">
      <alignment horizontal="center"/>
    </xf>
    <xf numFmtId="0" fontId="28" fillId="33" borderId="66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9" fillId="34" borderId="28" xfId="0" applyNumberFormat="1" applyFont="1" applyFill="1" applyBorder="1" applyAlignment="1">
      <alignment horizontal="center" wrapText="1"/>
    </xf>
    <xf numFmtId="2" fontId="124" fillId="34" borderId="10" xfId="0" applyNumberFormat="1" applyFont="1" applyFill="1" applyBorder="1" applyAlignment="1">
      <alignment horizontal="center" vertical="top" wrapText="1"/>
    </xf>
    <xf numFmtId="2" fontId="124" fillId="34" borderId="16" xfId="0" applyNumberFormat="1" applyFont="1" applyFill="1" applyBorder="1" applyAlignment="1">
      <alignment horizontal="center" vertical="top" wrapText="1"/>
    </xf>
    <xf numFmtId="0" fontId="124" fillId="34" borderId="10" xfId="0" applyFont="1" applyFill="1" applyBorder="1" applyAlignment="1">
      <alignment horizontal="center" vertical="top" wrapText="1"/>
    </xf>
    <xf numFmtId="49" fontId="26" fillId="33" borderId="59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/>
    </xf>
    <xf numFmtId="0" fontId="20" fillId="33" borderId="54" xfId="0" applyFont="1" applyFill="1" applyBorder="1" applyAlignment="1">
      <alignment/>
    </xf>
    <xf numFmtId="49" fontId="27" fillId="33" borderId="55" xfId="0" applyNumberFormat="1" applyFont="1" applyFill="1" applyBorder="1" applyAlignment="1">
      <alignment horizontal="center"/>
    </xf>
    <xf numFmtId="0" fontId="12" fillId="34" borderId="0" xfId="58" applyFont="1" applyFill="1" applyBorder="1">
      <alignment/>
      <protection/>
    </xf>
    <xf numFmtId="2" fontId="19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left" vertical="center"/>
    </xf>
    <xf numFmtId="2" fontId="19" fillId="34" borderId="2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/>
    </xf>
    <xf numFmtId="49" fontId="30" fillId="0" borderId="3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2" fontId="26" fillId="34" borderId="56" xfId="0" applyNumberFormat="1" applyFont="1" applyFill="1" applyBorder="1" applyAlignment="1">
      <alignment horizontal="center" vertical="center" wrapText="1"/>
    </xf>
    <xf numFmtId="2" fontId="26" fillId="34" borderId="19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0" fontId="128" fillId="0" borderId="0" xfId="58" applyNumberFormat="1" applyFont="1" applyBorder="1">
      <alignment/>
      <protection/>
    </xf>
    <xf numFmtId="0" fontId="129" fillId="33" borderId="0" xfId="0" applyFont="1" applyFill="1" applyAlignment="1">
      <alignment/>
    </xf>
    <xf numFmtId="49" fontId="26" fillId="33" borderId="67" xfId="0" applyNumberFormat="1" applyFont="1" applyFill="1" applyBorder="1" applyAlignment="1">
      <alignment horizontal="center"/>
    </xf>
    <xf numFmtId="49" fontId="26" fillId="33" borderId="36" xfId="0" applyNumberFormat="1" applyFont="1" applyFill="1" applyBorder="1" applyAlignment="1">
      <alignment horizontal="center"/>
    </xf>
    <xf numFmtId="49" fontId="25" fillId="33" borderId="36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/>
    </xf>
    <xf numFmtId="0" fontId="20" fillId="33" borderId="55" xfId="0" applyFont="1" applyFill="1" applyBorder="1" applyAlignment="1">
      <alignment/>
    </xf>
    <xf numFmtId="0" fontId="49" fillId="33" borderId="27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left" vertical="center" wrapText="1"/>
    </xf>
    <xf numFmtId="49" fontId="26" fillId="33" borderId="57" xfId="0" applyNumberFormat="1" applyFont="1" applyFill="1" applyBorder="1" applyAlignment="1">
      <alignment horizontal="center"/>
    </xf>
    <xf numFmtId="49" fontId="26" fillId="33" borderId="5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6" fillId="0" borderId="49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2" fontId="27" fillId="33" borderId="25" xfId="0" applyNumberFormat="1" applyFont="1" applyFill="1" applyBorder="1" applyAlignment="1">
      <alignment horizontal="center"/>
    </xf>
    <xf numFmtId="180" fontId="27" fillId="33" borderId="25" xfId="0" applyNumberFormat="1" applyFont="1" applyFill="1" applyBorder="1" applyAlignment="1">
      <alignment wrapText="1"/>
    </xf>
    <xf numFmtId="2" fontId="27" fillId="33" borderId="25" xfId="0" applyNumberFormat="1" applyFont="1" applyFill="1" applyBorder="1" applyAlignment="1">
      <alignment wrapText="1"/>
    </xf>
    <xf numFmtId="49" fontId="2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118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130" fillId="34" borderId="0" xfId="0" applyFont="1" applyFill="1" applyAlignment="1">
      <alignment/>
    </xf>
    <xf numFmtId="0" fontId="131" fillId="34" borderId="0" xfId="0" applyFont="1" applyFill="1" applyAlignment="1">
      <alignment/>
    </xf>
    <xf numFmtId="0" fontId="132" fillId="0" borderId="0" xfId="0" applyFont="1" applyFill="1" applyBorder="1" applyAlignment="1">
      <alignment/>
    </xf>
    <xf numFmtId="49" fontId="132" fillId="0" borderId="0" xfId="0" applyNumberFormat="1" applyFont="1" applyFill="1" applyBorder="1" applyAlignment="1">
      <alignment/>
    </xf>
    <xf numFmtId="180" fontId="132" fillId="0" borderId="0" xfId="0" applyNumberFormat="1" applyFont="1" applyFill="1" applyBorder="1" applyAlignment="1">
      <alignment/>
    </xf>
    <xf numFmtId="2" fontId="28" fillId="0" borderId="14" xfId="58" applyNumberFormat="1" applyFont="1" applyBorder="1" applyAlignment="1">
      <alignment horizontal="center"/>
      <protection/>
    </xf>
    <xf numFmtId="2" fontId="1" fillId="34" borderId="11" xfId="0" applyNumberFormat="1" applyFont="1" applyFill="1" applyBorder="1" applyAlignment="1">
      <alignment horizontal="center"/>
    </xf>
    <xf numFmtId="2" fontId="6" fillId="0" borderId="0" xfId="58" applyNumberFormat="1" applyFont="1" applyBorder="1" applyAlignment="1">
      <alignment horizontal="left"/>
      <protection/>
    </xf>
    <xf numFmtId="49" fontId="27" fillId="33" borderId="46" xfId="0" applyNumberFormat="1" applyFont="1" applyFill="1" applyBorder="1" applyAlignment="1">
      <alignment horizontal="center"/>
    </xf>
    <xf numFmtId="49" fontId="19" fillId="33" borderId="52" xfId="0" applyNumberFormat="1" applyFont="1" applyFill="1" applyBorder="1" applyAlignment="1">
      <alignment horizontal="center"/>
    </xf>
    <xf numFmtId="2" fontId="28" fillId="33" borderId="31" xfId="0" applyNumberFormat="1" applyFont="1" applyFill="1" applyBorder="1" applyAlignment="1">
      <alignment horizontal="center"/>
    </xf>
    <xf numFmtId="2" fontId="19" fillId="33" borderId="54" xfId="0" applyNumberFormat="1" applyFont="1" applyFill="1" applyBorder="1" applyAlignment="1">
      <alignment horizontal="center"/>
    </xf>
    <xf numFmtId="2" fontId="19" fillId="33" borderId="30" xfId="0" applyNumberFormat="1" applyFont="1" applyFill="1" applyBorder="1" applyAlignment="1">
      <alignment horizontal="center"/>
    </xf>
    <xf numFmtId="2" fontId="19" fillId="33" borderId="66" xfId="0" applyNumberFormat="1" applyFont="1" applyFill="1" applyBorder="1" applyAlignment="1">
      <alignment horizontal="center"/>
    </xf>
    <xf numFmtId="2" fontId="19" fillId="33" borderId="31" xfId="0" applyNumberFormat="1" applyFont="1" applyFill="1" applyBorder="1" applyAlignment="1">
      <alignment horizontal="center"/>
    </xf>
    <xf numFmtId="49" fontId="35" fillId="33" borderId="15" xfId="0" applyNumberFormat="1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3" borderId="18" xfId="0" applyFont="1" applyFill="1" applyBorder="1" applyAlignment="1">
      <alignment/>
    </xf>
    <xf numFmtId="49" fontId="26" fillId="33" borderId="15" xfId="0" applyNumberFormat="1" applyFont="1" applyFill="1" applyBorder="1" applyAlignment="1">
      <alignment horizontal="center"/>
    </xf>
    <xf numFmtId="49" fontId="26" fillId="33" borderId="18" xfId="0" applyNumberFormat="1" applyFont="1" applyFill="1" applyBorder="1" applyAlignment="1">
      <alignment horizontal="center"/>
    </xf>
    <xf numFmtId="43" fontId="28" fillId="33" borderId="12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/>
    </xf>
    <xf numFmtId="0" fontId="27" fillId="33" borderId="0" xfId="0" applyNumberFormat="1" applyFont="1" applyFill="1" applyBorder="1" applyAlignment="1">
      <alignment horizontal="left" vertical="center" wrapText="1"/>
    </xf>
    <xf numFmtId="0" fontId="20" fillId="33" borderId="31" xfId="0" applyFont="1" applyFill="1" applyBorder="1" applyAlignment="1">
      <alignment vertical="top"/>
    </xf>
    <xf numFmtId="0" fontId="49" fillId="33" borderId="14" xfId="0" applyFont="1" applyFill="1" applyBorder="1" applyAlignment="1">
      <alignment horizontal="center"/>
    </xf>
    <xf numFmtId="0" fontId="28" fillId="33" borderId="77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/>
    </xf>
    <xf numFmtId="0" fontId="20" fillId="33" borderId="77" xfId="0" applyFont="1" applyFill="1" applyBorder="1" applyAlignment="1">
      <alignment/>
    </xf>
    <xf numFmtId="0" fontId="20" fillId="33" borderId="14" xfId="0" applyFont="1" applyFill="1" applyBorder="1" applyAlignment="1">
      <alignment vertical="top"/>
    </xf>
    <xf numFmtId="0" fontId="20" fillId="33" borderId="14" xfId="0" applyFont="1" applyFill="1" applyBorder="1" applyAlignment="1">
      <alignment/>
    </xf>
    <xf numFmtId="0" fontId="26" fillId="0" borderId="46" xfId="0" applyFont="1" applyFill="1" applyBorder="1" applyAlignment="1">
      <alignment horizontal="center"/>
    </xf>
    <xf numFmtId="0" fontId="26" fillId="0" borderId="77" xfId="0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2" fontId="19" fillId="0" borderId="74" xfId="0" applyNumberFormat="1" applyFont="1" applyFill="1" applyBorder="1" applyAlignment="1">
      <alignment horizontal="center"/>
    </xf>
    <xf numFmtId="0" fontId="52" fillId="0" borderId="74" xfId="0" applyFont="1" applyFill="1" applyBorder="1" applyAlignment="1">
      <alignment horizontal="center"/>
    </xf>
    <xf numFmtId="49" fontId="26" fillId="0" borderId="51" xfId="0" applyNumberFormat="1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49" fontId="26" fillId="0" borderId="43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66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 wrapText="1"/>
    </xf>
    <xf numFmtId="49" fontId="26" fillId="0" borderId="40" xfId="0" applyNumberFormat="1" applyFont="1" applyFill="1" applyBorder="1" applyAlignment="1">
      <alignment horizontal="center" vertical="top"/>
    </xf>
    <xf numFmtId="2" fontId="133" fillId="0" borderId="0" xfId="0" applyNumberFormat="1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right" wrapText="1"/>
    </xf>
    <xf numFmtId="180" fontId="26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134" fillId="33" borderId="0" xfId="0" applyNumberFormat="1" applyFont="1" applyFill="1" applyAlignment="1">
      <alignment vertical="top"/>
    </xf>
    <xf numFmtId="0" fontId="9" fillId="0" borderId="64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26" fillId="33" borderId="66" xfId="0" applyFont="1" applyFill="1" applyBorder="1" applyAlignment="1">
      <alignment horizontal="left" vertical="top" wrapText="1"/>
    </xf>
    <xf numFmtId="49" fontId="19" fillId="33" borderId="66" xfId="0" applyNumberFormat="1" applyFont="1" applyFill="1" applyBorder="1" applyAlignment="1">
      <alignment horizontal="center"/>
    </xf>
    <xf numFmtId="2" fontId="19" fillId="0" borderId="33" xfId="42" applyNumberFormat="1" applyFont="1" applyFill="1" applyBorder="1" applyAlignment="1">
      <alignment horizontal="center"/>
    </xf>
    <xf numFmtId="2" fontId="19" fillId="0" borderId="42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0" fillId="33" borderId="36" xfId="0" applyFont="1" applyFill="1" applyBorder="1" applyAlignment="1">
      <alignment/>
    </xf>
    <xf numFmtId="49" fontId="26" fillId="33" borderId="81" xfId="0" applyNumberFormat="1" applyFont="1" applyFill="1" applyBorder="1" applyAlignment="1">
      <alignment horizontal="center"/>
    </xf>
    <xf numFmtId="43" fontId="28" fillId="33" borderId="47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vertical="top"/>
    </xf>
    <xf numFmtId="49" fontId="20" fillId="33" borderId="55" xfId="0" applyNumberFormat="1" applyFont="1" applyFill="1" applyBorder="1" applyAlignment="1">
      <alignment horizontal="left"/>
    </xf>
    <xf numFmtId="49" fontId="26" fillId="33" borderId="78" xfId="0" applyNumberFormat="1" applyFont="1" applyFill="1" applyBorder="1" applyAlignment="1">
      <alignment horizontal="center"/>
    </xf>
    <xf numFmtId="0" fontId="20" fillId="33" borderId="59" xfId="0" applyFont="1" applyFill="1" applyBorder="1" applyAlignment="1">
      <alignment/>
    </xf>
    <xf numFmtId="0" fontId="20" fillId="33" borderId="46" xfId="0" applyFont="1" applyFill="1" applyBorder="1" applyAlignment="1">
      <alignment/>
    </xf>
    <xf numFmtId="0" fontId="20" fillId="33" borderId="47" xfId="0" applyFont="1" applyFill="1" applyBorder="1" applyAlignment="1">
      <alignment/>
    </xf>
    <xf numFmtId="0" fontId="27" fillId="33" borderId="54" xfId="0" applyFont="1" applyFill="1" applyBorder="1" applyAlignment="1">
      <alignment horizontal="left" vertical="top" wrapText="1"/>
    </xf>
    <xf numFmtId="2" fontId="28" fillId="0" borderId="33" xfId="0" applyNumberFormat="1" applyFont="1" applyFill="1" applyBorder="1" applyAlignment="1">
      <alignment horizontal="center"/>
    </xf>
    <xf numFmtId="49" fontId="26" fillId="0" borderId="44" xfId="0" applyNumberFormat="1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left" vertical="top" wrapText="1"/>
    </xf>
    <xf numFmtId="43" fontId="28" fillId="34" borderId="47" xfId="0" applyNumberFormat="1" applyFont="1" applyFill="1" applyBorder="1" applyAlignment="1">
      <alignment horizontal="center"/>
    </xf>
    <xf numFmtId="43" fontId="28" fillId="33" borderId="31" xfId="42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vertical="center"/>
    </xf>
    <xf numFmtId="0" fontId="26" fillId="33" borderId="54" xfId="0" applyNumberFormat="1" applyFont="1" applyFill="1" applyBorder="1" applyAlignment="1">
      <alignment horizontal="left" vertical="center"/>
    </xf>
    <xf numFmtId="0" fontId="26" fillId="33" borderId="55" xfId="0" applyNumberFormat="1" applyFont="1" applyFill="1" applyBorder="1" applyAlignment="1">
      <alignment horizontal="left" vertical="center"/>
    </xf>
    <xf numFmtId="0" fontId="49" fillId="33" borderId="32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132" fillId="0" borderId="0" xfId="0" applyNumberFormat="1" applyFont="1" applyFill="1" applyBorder="1" applyAlignment="1">
      <alignment/>
    </xf>
    <xf numFmtId="43" fontId="28" fillId="33" borderId="21" xfId="0" applyNumberFormat="1" applyFont="1" applyFill="1" applyBorder="1" applyAlignment="1">
      <alignment horizontal="center"/>
    </xf>
    <xf numFmtId="43" fontId="28" fillId="33" borderId="11" xfId="0" applyNumberFormat="1" applyFont="1" applyFill="1" applyBorder="1" applyAlignment="1">
      <alignment horizontal="center"/>
    </xf>
    <xf numFmtId="0" fontId="26" fillId="33" borderId="30" xfId="0" applyFont="1" applyFill="1" applyBorder="1" applyAlignment="1">
      <alignment horizontal="left" vertical="top" wrapText="1"/>
    </xf>
    <xf numFmtId="43" fontId="28" fillId="33" borderId="2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122" fillId="33" borderId="0" xfId="0" applyFont="1" applyFill="1" applyAlignment="1">
      <alignment/>
    </xf>
    <xf numFmtId="0" fontId="26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/>
    </xf>
    <xf numFmtId="0" fontId="127" fillId="34" borderId="0" xfId="58" applyFont="1" applyFill="1" applyBorder="1" applyAlignment="1">
      <alignment horizontal="right"/>
      <protection/>
    </xf>
    <xf numFmtId="0" fontId="26" fillId="34" borderId="20" xfId="0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vertical="top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/>
    </xf>
    <xf numFmtId="49" fontId="26" fillId="34" borderId="10" xfId="0" applyNumberFormat="1" applyFont="1" applyFill="1" applyBorder="1" applyAlignment="1">
      <alignment vertical="top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wrapText="1"/>
    </xf>
    <xf numFmtId="0" fontId="26" fillId="34" borderId="16" xfId="0" applyFont="1" applyFill="1" applyBorder="1" applyAlignment="1">
      <alignment horizontal="center" wrapText="1"/>
    </xf>
    <xf numFmtId="2" fontId="26" fillId="34" borderId="10" xfId="0" applyNumberFormat="1" applyFont="1" applyFill="1" applyBorder="1" applyAlignment="1">
      <alignment horizontal="center" wrapText="1"/>
    </xf>
    <xf numFmtId="2" fontId="26" fillId="34" borderId="16" xfId="0" applyNumberFormat="1" applyFont="1" applyFill="1" applyBorder="1" applyAlignment="1">
      <alignment horizontal="center" wrapText="1"/>
    </xf>
    <xf numFmtId="0" fontId="26" fillId="34" borderId="23" xfId="0" applyFont="1" applyFill="1" applyBorder="1" applyAlignment="1">
      <alignment vertical="center"/>
    </xf>
    <xf numFmtId="49" fontId="26" fillId="34" borderId="13" xfId="0" applyNumberFormat="1" applyFont="1" applyFill="1" applyBorder="1" applyAlignment="1">
      <alignment vertical="top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wrapText="1"/>
    </xf>
    <xf numFmtId="0" fontId="26" fillId="34" borderId="38" xfId="0" applyFont="1" applyFill="1" applyBorder="1" applyAlignment="1">
      <alignment horizontal="center" wrapText="1"/>
    </xf>
    <xf numFmtId="2" fontId="26" fillId="34" borderId="40" xfId="0" applyNumberFormat="1" applyFont="1" applyFill="1" applyBorder="1" applyAlignment="1">
      <alignment horizontal="center" wrapText="1"/>
    </xf>
    <xf numFmtId="2" fontId="26" fillId="34" borderId="69" xfId="0" applyNumberFormat="1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vertical="center"/>
    </xf>
    <xf numFmtId="49" fontId="32" fillId="34" borderId="14" xfId="0" applyNumberFormat="1" applyFont="1" applyFill="1" applyBorder="1" applyAlignment="1">
      <alignment vertical="top" wrapText="1"/>
    </xf>
    <xf numFmtId="49" fontId="32" fillId="34" borderId="14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top" wrapText="1"/>
    </xf>
    <xf numFmtId="2" fontId="27" fillId="34" borderId="14" xfId="0" applyNumberFormat="1" applyFont="1" applyFill="1" applyBorder="1" applyAlignment="1">
      <alignment horizontal="center" vertical="top" wrapText="1"/>
    </xf>
    <xf numFmtId="49" fontId="39" fillId="34" borderId="14" xfId="0" applyNumberFormat="1" applyFont="1" applyFill="1" applyBorder="1" applyAlignment="1">
      <alignment vertical="top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top"/>
    </xf>
    <xf numFmtId="0" fontId="26" fillId="34" borderId="20" xfId="0" applyFont="1" applyFill="1" applyBorder="1" applyAlignment="1">
      <alignment/>
    </xf>
    <xf numFmtId="49" fontId="28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top" wrapText="1"/>
    </xf>
    <xf numFmtId="0" fontId="26" fillId="34" borderId="33" xfId="0" applyFont="1" applyFill="1" applyBorder="1" applyAlignment="1">
      <alignment horizontal="center" vertical="top" wrapText="1"/>
    </xf>
    <xf numFmtId="0" fontId="26" fillId="34" borderId="56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49" fontId="40" fillId="34" borderId="10" xfId="0" applyNumberFormat="1" applyFont="1" applyFill="1" applyBorder="1" applyAlignment="1">
      <alignment vertical="top" wrapText="1"/>
    </xf>
    <xf numFmtId="2" fontId="26" fillId="34" borderId="28" xfId="0" applyNumberFormat="1" applyFont="1" applyFill="1" applyBorder="1" applyAlignment="1">
      <alignment horizontal="center" vertical="top" wrapText="1"/>
    </xf>
    <xf numFmtId="0" fontId="26" fillId="34" borderId="28" xfId="0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wrapText="1"/>
    </xf>
    <xf numFmtId="49" fontId="26" fillId="34" borderId="28" xfId="0" applyNumberFormat="1" applyFont="1" applyFill="1" applyBorder="1" applyAlignment="1">
      <alignment horizontal="center" wrapText="1"/>
    </xf>
    <xf numFmtId="49" fontId="26" fillId="34" borderId="16" xfId="0" applyNumberFormat="1" applyFont="1" applyFill="1" applyBorder="1" applyAlignment="1">
      <alignment horizontal="center" wrapText="1"/>
    </xf>
    <xf numFmtId="0" fontId="26" fillId="34" borderId="23" xfId="0" applyFont="1" applyFill="1" applyBorder="1" applyAlignment="1">
      <alignment/>
    </xf>
    <xf numFmtId="0" fontId="26" fillId="34" borderId="13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124" fillId="34" borderId="40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49" fontId="19" fillId="34" borderId="11" xfId="0" applyNumberFormat="1" applyFont="1" applyFill="1" applyBorder="1" applyAlignment="1">
      <alignment vertical="top" wrapText="1"/>
    </xf>
    <xf numFmtId="49" fontId="26" fillId="34" borderId="11" xfId="0" applyNumberFormat="1" applyFont="1" applyFill="1" applyBorder="1" applyAlignment="1">
      <alignment horizontal="center" wrapText="1"/>
    </xf>
    <xf numFmtId="49" fontId="26" fillId="34" borderId="33" xfId="0" applyNumberFormat="1" applyFont="1" applyFill="1" applyBorder="1" applyAlignment="1">
      <alignment horizontal="center" wrapText="1"/>
    </xf>
    <xf numFmtId="49" fontId="26" fillId="34" borderId="56" xfId="0" applyNumberFormat="1" applyFont="1" applyFill="1" applyBorder="1" applyAlignment="1">
      <alignment horizontal="center" wrapText="1"/>
    </xf>
    <xf numFmtId="49" fontId="26" fillId="34" borderId="21" xfId="0" applyNumberFormat="1" applyFont="1" applyFill="1" applyBorder="1" applyAlignment="1">
      <alignment horizontal="center" wrapText="1"/>
    </xf>
    <xf numFmtId="0" fontId="26" fillId="34" borderId="22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vertical="top" wrapText="1"/>
    </xf>
    <xf numFmtId="0" fontId="26" fillId="34" borderId="23" xfId="0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vertical="top" wrapText="1"/>
    </xf>
    <xf numFmtId="49" fontId="26" fillId="34" borderId="13" xfId="0" applyNumberFormat="1" applyFont="1" applyFill="1" applyBorder="1" applyAlignment="1">
      <alignment horizontal="center" wrapText="1"/>
    </xf>
    <xf numFmtId="49" fontId="26" fillId="34" borderId="38" xfId="0" applyNumberFormat="1" applyFont="1" applyFill="1" applyBorder="1" applyAlignment="1">
      <alignment horizontal="center" wrapText="1"/>
    </xf>
    <xf numFmtId="49" fontId="26" fillId="34" borderId="40" xfId="0" applyNumberFormat="1" applyFont="1" applyFill="1" applyBorder="1" applyAlignment="1">
      <alignment horizontal="center" wrapText="1"/>
    </xf>
    <xf numFmtId="49" fontId="26" fillId="34" borderId="17" xfId="0" applyNumberFormat="1" applyFont="1" applyFill="1" applyBorder="1" applyAlignment="1">
      <alignment horizontal="center" wrapText="1"/>
    </xf>
    <xf numFmtId="49" fontId="41" fillId="34" borderId="14" xfId="0" applyNumberFormat="1" applyFont="1" applyFill="1" applyBorder="1" applyAlignment="1">
      <alignment vertical="top" wrapText="1"/>
    </xf>
    <xf numFmtId="49" fontId="27" fillId="34" borderId="14" xfId="0" applyNumberFormat="1" applyFont="1" applyFill="1" applyBorder="1" applyAlignment="1">
      <alignment horizontal="center" wrapText="1"/>
    </xf>
    <xf numFmtId="2" fontId="27" fillId="34" borderId="14" xfId="0" applyNumberFormat="1" applyFont="1" applyFill="1" applyBorder="1" applyAlignment="1">
      <alignment horizontal="center" wrapText="1"/>
    </xf>
    <xf numFmtId="180" fontId="27" fillId="34" borderId="14" xfId="0" applyNumberFormat="1" applyFont="1" applyFill="1" applyBorder="1" applyAlignment="1">
      <alignment horizontal="center"/>
    </xf>
    <xf numFmtId="2" fontId="27" fillId="34" borderId="14" xfId="0" applyNumberFormat="1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 wrapText="1"/>
    </xf>
    <xf numFmtId="0" fontId="26" fillId="34" borderId="33" xfId="0" applyFont="1" applyFill="1" applyBorder="1" applyAlignment="1">
      <alignment horizontal="center" wrapText="1"/>
    </xf>
    <xf numFmtId="0" fontId="26" fillId="34" borderId="56" xfId="0" applyFont="1" applyFill="1" applyBorder="1" applyAlignment="1">
      <alignment horizontal="center" wrapText="1"/>
    </xf>
    <xf numFmtId="0" fontId="26" fillId="34" borderId="21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vertical="top" wrapText="1"/>
    </xf>
    <xf numFmtId="0" fontId="28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9" fillId="34" borderId="29" xfId="0" applyNumberFormat="1" applyFont="1" applyFill="1" applyBorder="1" applyAlignment="1">
      <alignment vertical="top" wrapText="1"/>
    </xf>
    <xf numFmtId="49" fontId="28" fillId="34" borderId="29" xfId="0" applyNumberFormat="1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top" wrapText="1"/>
    </xf>
    <xf numFmtId="0" fontId="26" fillId="34" borderId="58" xfId="0" applyFont="1" applyFill="1" applyBorder="1" applyAlignment="1">
      <alignment horizontal="center" vertical="top" wrapText="1"/>
    </xf>
    <xf numFmtId="0" fontId="26" fillId="34" borderId="36" xfId="0" applyFont="1" applyFill="1" applyBorder="1" applyAlignment="1">
      <alignment horizontal="center" vertical="center"/>
    </xf>
    <xf numFmtId="49" fontId="41" fillId="34" borderId="15" xfId="0" applyNumberFormat="1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2" fontId="26" fillId="34" borderId="12" xfId="0" applyNumberFormat="1" applyFont="1" applyFill="1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2" fontId="26" fillId="34" borderId="18" xfId="0" applyNumberFormat="1" applyFont="1" applyFill="1" applyBorder="1" applyAlignment="1">
      <alignment horizontal="center" vertical="top" wrapText="1"/>
    </xf>
    <xf numFmtId="0" fontId="20" fillId="34" borderId="35" xfId="0" applyFont="1" applyFill="1" applyBorder="1" applyAlignment="1">
      <alignment/>
    </xf>
    <xf numFmtId="0" fontId="20" fillId="34" borderId="56" xfId="0" applyFont="1" applyFill="1" applyBorder="1" applyAlignment="1">
      <alignment/>
    </xf>
    <xf numFmtId="2" fontId="26" fillId="34" borderId="13" xfId="0" applyNumberFormat="1" applyFont="1" applyFill="1" applyBorder="1" applyAlignment="1">
      <alignment horizontal="center" wrapText="1"/>
    </xf>
    <xf numFmtId="0" fontId="20" fillId="34" borderId="66" xfId="0" applyFont="1" applyFill="1" applyBorder="1" applyAlignment="1">
      <alignment/>
    </xf>
    <xf numFmtId="0" fontId="20" fillId="34" borderId="60" xfId="0" applyFont="1" applyFill="1" applyBorder="1" applyAlignment="1">
      <alignment/>
    </xf>
    <xf numFmtId="2" fontId="26" fillId="34" borderId="40" xfId="0" applyNumberFormat="1" applyFont="1" applyFill="1" applyBorder="1" applyAlignment="1">
      <alignment horizontal="center"/>
    </xf>
    <xf numFmtId="0" fontId="26" fillId="34" borderId="69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 wrapText="1"/>
    </xf>
    <xf numFmtId="2" fontId="27" fillId="34" borderId="27" xfId="0" applyNumberFormat="1" applyFont="1" applyFill="1" applyBorder="1" applyAlignment="1">
      <alignment horizontal="center" wrapText="1"/>
    </xf>
    <xf numFmtId="0" fontId="26" fillId="34" borderId="35" xfId="0" applyFont="1" applyFill="1" applyBorder="1" applyAlignment="1">
      <alignment/>
    </xf>
    <xf numFmtId="0" fontId="26" fillId="34" borderId="56" xfId="0" applyFont="1" applyFill="1" applyBorder="1" applyAlignment="1">
      <alignment/>
    </xf>
    <xf numFmtId="2" fontId="26" fillId="34" borderId="33" xfId="0" applyNumberFormat="1" applyFont="1" applyFill="1" applyBorder="1" applyAlignment="1">
      <alignment horizontal="center" wrapText="1"/>
    </xf>
    <xf numFmtId="2" fontId="26" fillId="34" borderId="16" xfId="0" applyNumberFormat="1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vertical="center" wrapText="1"/>
    </xf>
    <xf numFmtId="0" fontId="40" fillId="34" borderId="28" xfId="0" applyFont="1" applyFill="1" applyBorder="1" applyAlignment="1">
      <alignment horizontal="center" vertical="top" wrapText="1"/>
    </xf>
    <xf numFmtId="0" fontId="40" fillId="34" borderId="16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wrapText="1"/>
    </xf>
    <xf numFmtId="0" fontId="26" fillId="34" borderId="17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justify" vertical="top" wrapText="1"/>
    </xf>
    <xf numFmtId="0" fontId="26" fillId="34" borderId="54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horizontal="center" vertical="top" wrapText="1"/>
    </xf>
    <xf numFmtId="49" fontId="40" fillId="34" borderId="11" xfId="0" applyNumberFormat="1" applyFont="1" applyFill="1" applyBorder="1" applyAlignment="1">
      <alignment horizontal="center" vertical="top" wrapText="1"/>
    </xf>
    <xf numFmtId="49" fontId="40" fillId="34" borderId="33" xfId="0" applyNumberFormat="1" applyFont="1" applyFill="1" applyBorder="1" applyAlignment="1">
      <alignment horizontal="center" vertical="top" wrapText="1"/>
    </xf>
    <xf numFmtId="49" fontId="40" fillId="34" borderId="56" xfId="0" applyNumberFormat="1" applyFont="1" applyFill="1" applyBorder="1" applyAlignment="1">
      <alignment horizontal="center" vertical="top" wrapText="1"/>
    </xf>
    <xf numFmtId="49" fontId="40" fillId="34" borderId="21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6" fillId="34" borderId="28" xfId="0" applyNumberFormat="1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0" fontId="26" fillId="34" borderId="54" xfId="0" applyFont="1" applyFill="1" applyBorder="1" applyAlignment="1">
      <alignment vertical="top" wrapText="1"/>
    </xf>
    <xf numFmtId="49" fontId="26" fillId="34" borderId="13" xfId="0" applyNumberFormat="1" applyFont="1" applyFill="1" applyBorder="1" applyAlignment="1">
      <alignment horizontal="center" vertical="top" wrapText="1"/>
    </xf>
    <xf numFmtId="49" fontId="26" fillId="34" borderId="38" xfId="0" applyNumberFormat="1" applyFont="1" applyFill="1" applyBorder="1" applyAlignment="1">
      <alignment horizontal="center" vertical="top" wrapText="1"/>
    </xf>
    <xf numFmtId="49" fontId="26" fillId="34" borderId="17" xfId="0" applyNumberFormat="1" applyFont="1" applyFill="1" applyBorder="1" applyAlignment="1">
      <alignment horizontal="center" vertical="top" wrapText="1"/>
    </xf>
    <xf numFmtId="49" fontId="26" fillId="34" borderId="40" xfId="0" applyNumberFormat="1" applyFont="1" applyFill="1" applyBorder="1" applyAlignment="1">
      <alignment horizontal="center" vertical="top" wrapText="1"/>
    </xf>
    <xf numFmtId="49" fontId="44" fillId="34" borderId="14" xfId="0" applyNumberFormat="1" applyFont="1" applyFill="1" applyBorder="1" applyAlignment="1">
      <alignment vertical="top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vertical="top" wrapText="1"/>
    </xf>
    <xf numFmtId="0" fontId="28" fillId="34" borderId="11" xfId="0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top" wrapText="1"/>
    </xf>
    <xf numFmtId="49" fontId="26" fillId="34" borderId="33" xfId="0" applyNumberFormat="1" applyFont="1" applyFill="1" applyBorder="1" applyAlignment="1">
      <alignment horizontal="center" vertical="top" wrapText="1"/>
    </xf>
    <xf numFmtId="49" fontId="26" fillId="34" borderId="56" xfId="0" applyNumberFormat="1" applyFont="1" applyFill="1" applyBorder="1" applyAlignment="1">
      <alignment horizontal="center" vertical="top" wrapText="1"/>
    </xf>
    <xf numFmtId="49" fontId="26" fillId="34" borderId="21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vertical="top" wrapText="1"/>
    </xf>
    <xf numFmtId="49" fontId="27" fillId="34" borderId="13" xfId="0" applyNumberFormat="1" applyFont="1" applyFill="1" applyBorder="1" applyAlignment="1">
      <alignment vertical="top" wrapText="1"/>
    </xf>
    <xf numFmtId="0" fontId="28" fillId="34" borderId="13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top"/>
    </xf>
    <xf numFmtId="49" fontId="28" fillId="34" borderId="13" xfId="0" applyNumberFormat="1" applyFont="1" applyFill="1" applyBorder="1" applyAlignment="1">
      <alignment vertical="top" wrapText="1"/>
    </xf>
    <xf numFmtId="0" fontId="26" fillId="34" borderId="34" xfId="0" applyFont="1" applyFill="1" applyBorder="1" applyAlignment="1">
      <alignment horizontal="justify" vertical="top" wrapText="1"/>
    </xf>
    <xf numFmtId="0" fontId="27" fillId="34" borderId="56" xfId="0" applyFont="1" applyFill="1" applyBorder="1" applyAlignment="1">
      <alignment horizontal="justify" vertical="top" wrapText="1"/>
    </xf>
    <xf numFmtId="0" fontId="26" fillId="34" borderId="56" xfId="0" applyFont="1" applyFill="1" applyBorder="1" applyAlignment="1">
      <alignment horizontal="justify" vertical="top" wrapText="1"/>
    </xf>
    <xf numFmtId="49" fontId="26" fillId="34" borderId="56" xfId="0" applyNumberFormat="1" applyFont="1" applyFill="1" applyBorder="1" applyAlignment="1">
      <alignment horizontal="center" vertical="top"/>
    </xf>
    <xf numFmtId="0" fontId="20" fillId="34" borderId="19" xfId="0" applyFont="1" applyFill="1" applyBorder="1" applyAlignment="1">
      <alignment/>
    </xf>
    <xf numFmtId="0" fontId="26" fillId="34" borderId="39" xfId="0" applyFont="1" applyFill="1" applyBorder="1" applyAlignment="1">
      <alignment horizontal="justify" vertical="top" wrapText="1"/>
    </xf>
    <xf numFmtId="0" fontId="26" fillId="34" borderId="40" xfId="0" applyFont="1" applyFill="1" applyBorder="1" applyAlignment="1">
      <alignment horizontal="justify" vertical="top" wrapText="1"/>
    </xf>
    <xf numFmtId="0" fontId="27" fillId="34" borderId="40" xfId="0" applyFont="1" applyFill="1" applyBorder="1" applyAlignment="1">
      <alignment horizontal="center" vertical="top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4" borderId="60" xfId="0" applyNumberFormat="1" applyFont="1" applyFill="1" applyBorder="1" applyAlignment="1">
      <alignment vertical="top"/>
    </xf>
    <xf numFmtId="49" fontId="26" fillId="34" borderId="40" xfId="0" applyNumberFormat="1" applyFont="1" applyFill="1" applyBorder="1" applyAlignment="1">
      <alignment vertical="top"/>
    </xf>
    <xf numFmtId="0" fontId="20" fillId="34" borderId="69" xfId="0" applyFont="1" applyFill="1" applyBorder="1" applyAlignment="1">
      <alignment/>
    </xf>
    <xf numFmtId="0" fontId="27" fillId="34" borderId="27" xfId="0" applyFont="1" applyFill="1" applyBorder="1" applyAlignment="1">
      <alignment horizontal="center" vertical="top"/>
    </xf>
    <xf numFmtId="49" fontId="41" fillId="34" borderId="27" xfId="0" applyNumberFormat="1" applyFont="1" applyFill="1" applyBorder="1" applyAlignment="1">
      <alignment vertical="top" wrapText="1"/>
    </xf>
    <xf numFmtId="49" fontId="32" fillId="34" borderId="27" xfId="0" applyNumberFormat="1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top"/>
    </xf>
    <xf numFmtId="49" fontId="43" fillId="34" borderId="11" xfId="0" applyNumberFormat="1" applyFont="1" applyFill="1" applyBorder="1" applyAlignment="1">
      <alignment vertical="top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top" wrapText="1"/>
    </xf>
    <xf numFmtId="0" fontId="40" fillId="34" borderId="33" xfId="0" applyFont="1" applyFill="1" applyBorder="1" applyAlignment="1">
      <alignment horizontal="center" vertical="top" wrapText="1"/>
    </xf>
    <xf numFmtId="0" fontId="40" fillId="34" borderId="56" xfId="0" applyFont="1" applyFill="1" applyBorder="1" applyAlignment="1">
      <alignment horizontal="center" vertical="top" wrapText="1"/>
    </xf>
    <xf numFmtId="0" fontId="40" fillId="34" borderId="21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180" fontId="27" fillId="34" borderId="14" xfId="0" applyNumberFormat="1" applyFont="1" applyFill="1" applyBorder="1" applyAlignment="1">
      <alignment horizontal="center" wrapText="1"/>
    </xf>
    <xf numFmtId="180" fontId="26" fillId="34" borderId="10" xfId="0" applyNumberFormat="1" applyFont="1" applyFill="1" applyBorder="1" applyAlignment="1">
      <alignment horizontal="center" vertical="top" wrapText="1"/>
    </xf>
    <xf numFmtId="0" fontId="26" fillId="34" borderId="41" xfId="0" applyFont="1" applyFill="1" applyBorder="1" applyAlignment="1">
      <alignment horizontal="center" vertical="top"/>
    </xf>
    <xf numFmtId="49" fontId="26" fillId="34" borderId="29" xfId="0" applyNumberFormat="1" applyFont="1" applyFill="1" applyBorder="1" applyAlignment="1">
      <alignment horizontal="center" wrapText="1"/>
    </xf>
    <xf numFmtId="49" fontId="26" fillId="34" borderId="73" xfId="0" applyNumberFormat="1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vertical="top"/>
    </xf>
    <xf numFmtId="49" fontId="27" fillId="34" borderId="29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wrapText="1"/>
    </xf>
    <xf numFmtId="0" fontId="26" fillId="34" borderId="73" xfId="0" applyFont="1" applyFill="1" applyBorder="1" applyAlignment="1">
      <alignment horizont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top" wrapText="1"/>
    </xf>
    <xf numFmtId="49" fontId="27" fillId="34" borderId="14" xfId="0" applyNumberFormat="1" applyFont="1" applyFill="1" applyBorder="1" applyAlignment="1">
      <alignment vertical="top" wrapText="1"/>
    </xf>
    <xf numFmtId="49" fontId="28" fillId="34" borderId="14" xfId="0" applyNumberFormat="1" applyFont="1" applyFill="1" applyBorder="1" applyAlignment="1">
      <alignment vertical="top" wrapText="1"/>
    </xf>
    <xf numFmtId="49" fontId="26" fillId="34" borderId="20" xfId="0" applyNumberFormat="1" applyFont="1" applyFill="1" applyBorder="1" applyAlignment="1">
      <alignment vertical="top" wrapText="1"/>
    </xf>
    <xf numFmtId="49" fontId="28" fillId="34" borderId="11" xfId="0" applyNumberFormat="1" applyFont="1" applyFill="1" applyBorder="1" applyAlignment="1">
      <alignment horizontal="center" vertical="top" wrapText="1"/>
    </xf>
    <xf numFmtId="49" fontId="26" fillId="34" borderId="22" xfId="0" applyNumberFormat="1" applyFont="1" applyFill="1" applyBorder="1" applyAlignment="1">
      <alignment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/>
    </xf>
    <xf numFmtId="49" fontId="26" fillId="34" borderId="28" xfId="0" applyNumberFormat="1" applyFont="1" applyFill="1" applyBorder="1" applyAlignment="1">
      <alignment horizontal="center"/>
    </xf>
    <xf numFmtId="49" fontId="26" fillId="34" borderId="16" xfId="0" applyNumberFormat="1" applyFont="1" applyFill="1" applyBorder="1" applyAlignment="1">
      <alignment horizontal="center"/>
    </xf>
    <xf numFmtId="49" fontId="26" fillId="34" borderId="10" xfId="0" applyNumberFormat="1" applyFont="1" applyFill="1" applyBorder="1" applyAlignment="1">
      <alignment vertical="top"/>
    </xf>
    <xf numFmtId="49" fontId="26" fillId="34" borderId="37" xfId="0" applyNumberFormat="1" applyFont="1" applyFill="1" applyBorder="1" applyAlignment="1">
      <alignment vertical="top"/>
    </xf>
    <xf numFmtId="0" fontId="20" fillId="34" borderId="28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49" fontId="26" fillId="34" borderId="23" xfId="0" applyNumberFormat="1" applyFont="1" applyFill="1" applyBorder="1" applyAlignment="1">
      <alignment vertical="top" wrapText="1"/>
    </xf>
    <xf numFmtId="49" fontId="32" fillId="34" borderId="13" xfId="0" applyNumberFormat="1" applyFont="1" applyFill="1" applyBorder="1" applyAlignment="1">
      <alignment vertical="top" wrapText="1"/>
    </xf>
    <xf numFmtId="49" fontId="28" fillId="34" borderId="13" xfId="0" applyNumberFormat="1" applyFont="1" applyFill="1" applyBorder="1" applyAlignment="1">
      <alignment horizontal="center" vertical="top" wrapText="1"/>
    </xf>
    <xf numFmtId="49" fontId="26" fillId="34" borderId="41" xfId="0" applyNumberFormat="1" applyFont="1" applyFill="1" applyBorder="1" applyAlignment="1">
      <alignment vertical="top" wrapText="1"/>
    </xf>
    <xf numFmtId="49" fontId="26" fillId="34" borderId="29" xfId="0" applyNumberFormat="1" applyFont="1" applyFill="1" applyBorder="1" applyAlignment="1">
      <alignment vertical="top" wrapText="1"/>
    </xf>
    <xf numFmtId="49" fontId="28" fillId="34" borderId="29" xfId="0" applyNumberFormat="1" applyFont="1" applyFill="1" applyBorder="1" applyAlignment="1">
      <alignment horizontal="center" vertical="top" wrapText="1"/>
    </xf>
    <xf numFmtId="49" fontId="26" fillId="34" borderId="29" xfId="0" applyNumberFormat="1" applyFont="1" applyFill="1" applyBorder="1" applyAlignment="1">
      <alignment horizontal="center" vertical="top" wrapText="1"/>
    </xf>
    <xf numFmtId="49" fontId="26" fillId="34" borderId="73" xfId="0" applyNumberFormat="1" applyFont="1" applyFill="1" applyBorder="1" applyAlignment="1">
      <alignment horizontal="center" vertical="top" wrapText="1"/>
    </xf>
    <xf numFmtId="49" fontId="27" fillId="34" borderId="14" xfId="59" applyNumberFormat="1" applyFont="1" applyFill="1" applyBorder="1" applyAlignment="1">
      <alignment vertical="top" wrapText="1"/>
      <protection/>
    </xf>
    <xf numFmtId="49" fontId="44" fillId="34" borderId="14" xfId="59" applyNumberFormat="1" applyFont="1" applyFill="1" applyBorder="1" applyAlignment="1">
      <alignment vertical="top" wrapText="1"/>
      <protection/>
    </xf>
    <xf numFmtId="0" fontId="26" fillId="34" borderId="23" xfId="0" applyFont="1" applyFill="1" applyBorder="1" applyAlignment="1">
      <alignment horizontal="left" vertical="top" wrapText="1"/>
    </xf>
    <xf numFmtId="0" fontId="27" fillId="34" borderId="13" xfId="0" applyFont="1" applyFill="1" applyBorder="1" applyAlignment="1">
      <alignment horizontal="left" vertical="top" wrapText="1"/>
    </xf>
    <xf numFmtId="0" fontId="27" fillId="34" borderId="14" xfId="0" applyFont="1" applyFill="1" applyBorder="1" applyAlignment="1">
      <alignment horizontal="left" vertical="center" wrapText="1"/>
    </xf>
    <xf numFmtId="2" fontId="27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left" vertical="center" wrapText="1" indent="2"/>
    </xf>
    <xf numFmtId="0" fontId="26" fillId="34" borderId="0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1" fillId="34" borderId="64" xfId="0" applyFont="1" applyFill="1" applyBorder="1" applyAlignment="1">
      <alignment/>
    </xf>
    <xf numFmtId="2" fontId="19" fillId="0" borderId="12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2" fontId="19" fillId="0" borderId="76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28" fillId="33" borderId="30" xfId="0" applyNumberFormat="1" applyFont="1" applyFill="1" applyBorder="1" applyAlignment="1">
      <alignment horizontal="center"/>
    </xf>
    <xf numFmtId="43" fontId="28" fillId="34" borderId="81" xfId="0" applyNumberFormat="1" applyFont="1" applyFill="1" applyBorder="1" applyAlignment="1">
      <alignment horizontal="center"/>
    </xf>
    <xf numFmtId="2" fontId="28" fillId="33" borderId="43" xfId="0" applyNumberFormat="1" applyFont="1" applyFill="1" applyBorder="1" applyAlignment="1">
      <alignment horizontal="center"/>
    </xf>
    <xf numFmtId="2" fontId="19" fillId="33" borderId="53" xfId="0" applyNumberFormat="1" applyFont="1" applyFill="1" applyBorder="1" applyAlignment="1">
      <alignment horizontal="center"/>
    </xf>
    <xf numFmtId="2" fontId="19" fillId="33" borderId="51" xfId="0" applyNumberFormat="1" applyFont="1" applyFill="1" applyBorder="1" applyAlignment="1">
      <alignment horizontal="center"/>
    </xf>
    <xf numFmtId="2" fontId="28" fillId="34" borderId="46" xfId="0" applyNumberFormat="1" applyFont="1" applyFill="1" applyBorder="1" applyAlignment="1">
      <alignment horizontal="center"/>
    </xf>
    <xf numFmtId="2" fontId="28" fillId="34" borderId="8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2" fontId="28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43" fontId="28" fillId="34" borderId="11" xfId="0" applyNumberFormat="1" applyFont="1" applyFill="1" applyBorder="1" applyAlignment="1">
      <alignment horizontal="center"/>
    </xf>
    <xf numFmtId="2" fontId="19" fillId="33" borderId="28" xfId="0" applyNumberFormat="1" applyFont="1" applyFill="1" applyBorder="1" applyAlignment="1">
      <alignment horizontal="center"/>
    </xf>
    <xf numFmtId="43" fontId="28" fillId="34" borderId="51" xfId="0" applyNumberFormat="1" applyFont="1" applyFill="1" applyBorder="1" applyAlignment="1">
      <alignment horizontal="center"/>
    </xf>
    <xf numFmtId="43" fontId="28" fillId="34" borderId="30" xfId="0" applyNumberFormat="1" applyFont="1" applyFill="1" applyBorder="1" applyAlignment="1">
      <alignment horizontal="center"/>
    </xf>
    <xf numFmtId="2" fontId="19" fillId="33" borderId="36" xfId="0" applyNumberFormat="1" applyFont="1" applyFill="1" applyBorder="1" applyAlignment="1">
      <alignment horizontal="center"/>
    </xf>
    <xf numFmtId="2" fontId="28" fillId="34" borderId="37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19" fillId="34" borderId="10" xfId="58" applyFont="1" applyFill="1" applyBorder="1" applyAlignment="1">
      <alignment horizontal="center"/>
      <protection/>
    </xf>
    <xf numFmtId="2" fontId="19" fillId="34" borderId="10" xfId="58" applyNumberFormat="1" applyFont="1" applyFill="1" applyBorder="1" applyAlignment="1">
      <alignment horizontal="center"/>
      <protection/>
    </xf>
    <xf numFmtId="2" fontId="19" fillId="34" borderId="11" xfId="58" applyNumberFormat="1" applyFont="1" applyFill="1" applyBorder="1" applyAlignment="1">
      <alignment horizontal="center"/>
      <protection/>
    </xf>
    <xf numFmtId="2" fontId="26" fillId="34" borderId="71" xfId="0" applyNumberFormat="1" applyFont="1" applyFill="1" applyBorder="1" applyAlignment="1">
      <alignment horizontal="center" wrapText="1"/>
    </xf>
    <xf numFmtId="2" fontId="26" fillId="34" borderId="72" xfId="0" applyNumberFormat="1" applyFont="1" applyFill="1" applyBorder="1" applyAlignment="1">
      <alignment horizontal="center" wrapText="1"/>
    </xf>
    <xf numFmtId="0" fontId="7" fillId="33" borderId="0" xfId="60" applyFont="1" applyFill="1" applyBorder="1" applyAlignment="1">
      <alignment horizontal="left"/>
      <protection/>
    </xf>
    <xf numFmtId="0" fontId="8" fillId="0" borderId="0" xfId="58" applyFont="1" applyBorder="1">
      <alignment/>
      <protection/>
    </xf>
    <xf numFmtId="0" fontId="135" fillId="0" borderId="0" xfId="58" applyFont="1" applyBorder="1">
      <alignment/>
      <protection/>
    </xf>
    <xf numFmtId="0" fontId="132" fillId="0" borderId="0" xfId="58" applyFont="1" applyBorder="1">
      <alignment/>
      <protection/>
    </xf>
    <xf numFmtId="180" fontId="122" fillId="0" borderId="0" xfId="58" applyNumberFormat="1" applyFont="1" applyBorder="1">
      <alignment/>
      <protection/>
    </xf>
    <xf numFmtId="0" fontId="6" fillId="0" borderId="0" xfId="58" applyFont="1" applyBorder="1">
      <alignment/>
      <protection/>
    </xf>
    <xf numFmtId="0" fontId="133" fillId="0" borderId="0" xfId="58" applyFont="1" applyBorder="1">
      <alignment/>
      <protection/>
    </xf>
    <xf numFmtId="0" fontId="136" fillId="0" borderId="0" xfId="58" applyFont="1" applyBorder="1">
      <alignment/>
      <protection/>
    </xf>
    <xf numFmtId="180" fontId="12" fillId="0" borderId="0" xfId="58" applyNumberFormat="1" applyFont="1" applyBorder="1">
      <alignment/>
      <protection/>
    </xf>
    <xf numFmtId="180" fontId="136" fillId="0" borderId="0" xfId="58" applyNumberFormat="1" applyFont="1" applyBorder="1">
      <alignment/>
      <protection/>
    </xf>
    <xf numFmtId="0" fontId="137" fillId="0" borderId="0" xfId="58" applyFont="1" applyBorder="1">
      <alignment/>
      <protection/>
    </xf>
    <xf numFmtId="180" fontId="127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right"/>
      <protection/>
    </xf>
    <xf numFmtId="0" fontId="133" fillId="0" borderId="0" xfId="58" applyFont="1" applyBorder="1" applyAlignment="1">
      <alignment horizontal="right"/>
      <protection/>
    </xf>
    <xf numFmtId="180" fontId="1" fillId="0" borderId="0" xfId="58" applyNumberFormat="1" applyFont="1" applyBorder="1">
      <alignment/>
      <protection/>
    </xf>
    <xf numFmtId="0" fontId="138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180" fontId="8" fillId="0" borderId="0" xfId="58" applyNumberFormat="1" applyFont="1" applyBorder="1">
      <alignment/>
      <protection/>
    </xf>
    <xf numFmtId="180" fontId="133" fillId="0" borderId="0" xfId="58" applyNumberFormat="1" applyFont="1" applyBorder="1">
      <alignment/>
      <protection/>
    </xf>
    <xf numFmtId="180" fontId="12" fillId="0" borderId="0" xfId="58" applyNumberFormat="1" applyFont="1" applyBorder="1" applyAlignment="1">
      <alignment horizontal="right"/>
      <protection/>
    </xf>
    <xf numFmtId="180" fontId="139" fillId="0" borderId="0" xfId="58" applyNumberFormat="1" applyFont="1" applyBorder="1" applyAlignment="1">
      <alignment horizontal="right"/>
      <protection/>
    </xf>
    <xf numFmtId="180" fontId="127" fillId="0" borderId="0" xfId="58" applyNumberFormat="1" applyFont="1" applyBorder="1" applyAlignment="1">
      <alignment horizontal="justify"/>
      <protection/>
    </xf>
    <xf numFmtId="180" fontId="12" fillId="0" borderId="0" xfId="58" applyNumberFormat="1" applyFont="1" applyBorder="1" applyAlignment="1">
      <alignment horizontal="justify"/>
      <protection/>
    </xf>
    <xf numFmtId="0" fontId="6" fillId="34" borderId="0" xfId="60" applyFont="1" applyFill="1" applyBorder="1" applyAlignment="1">
      <alignment horizontal="left"/>
      <protection/>
    </xf>
    <xf numFmtId="0" fontId="7" fillId="34" borderId="0" xfId="60" applyFont="1" applyFill="1" applyBorder="1" applyAlignment="1">
      <alignment horizontal="left"/>
      <protection/>
    </xf>
    <xf numFmtId="0" fontId="8" fillId="34" borderId="0" xfId="60" applyFont="1" applyFill="1" applyBorder="1" applyAlignment="1">
      <alignment horizontal="left"/>
      <protection/>
    </xf>
    <xf numFmtId="0" fontId="12" fillId="34" borderId="0" xfId="58" applyFont="1" applyFill="1" applyBorder="1" applyAlignment="1">
      <alignment horizontal="justify" vertical="center" wrapText="1"/>
      <protection/>
    </xf>
    <xf numFmtId="16" fontId="139" fillId="34" borderId="0" xfId="58" applyNumberFormat="1" applyFont="1" applyFill="1" applyBorder="1" applyAlignment="1">
      <alignment horizontal="justify" vertical="center" wrapText="1"/>
      <protection/>
    </xf>
    <xf numFmtId="0" fontId="1" fillId="34" borderId="0" xfId="58" applyFont="1" applyFill="1" applyBorder="1">
      <alignment/>
      <protection/>
    </xf>
    <xf numFmtId="0" fontId="8" fillId="34" borderId="0" xfId="58" applyFont="1" applyFill="1" applyBorder="1">
      <alignment/>
      <protection/>
    </xf>
    <xf numFmtId="180" fontId="6" fillId="34" borderId="0" xfId="58" applyNumberFormat="1" applyFont="1" applyFill="1" applyBorder="1" applyAlignment="1">
      <alignment horizontal="right" vertical="center" wrapText="1"/>
      <protection/>
    </xf>
    <xf numFmtId="180" fontId="133" fillId="34" borderId="0" xfId="58" applyNumberFormat="1" applyFont="1" applyFill="1" applyBorder="1" applyAlignment="1">
      <alignment horizontal="right" vertical="center" wrapText="1"/>
      <protection/>
    </xf>
    <xf numFmtId="2" fontId="6" fillId="34" borderId="0" xfId="58" applyNumberFormat="1" applyFont="1" applyFill="1" applyBorder="1">
      <alignment/>
      <protection/>
    </xf>
    <xf numFmtId="2" fontId="133" fillId="34" borderId="0" xfId="58" applyNumberFormat="1" applyFont="1" applyFill="1" applyBorder="1">
      <alignment/>
      <protection/>
    </xf>
    <xf numFmtId="0" fontId="122" fillId="34" borderId="0" xfId="58" applyFont="1" applyFill="1" applyBorder="1">
      <alignment/>
      <protection/>
    </xf>
    <xf numFmtId="0" fontId="12" fillId="34" borderId="0" xfId="58" applyFont="1" applyFill="1" applyBorder="1" applyAlignment="1">
      <alignment horizontal="right"/>
      <protection/>
    </xf>
    <xf numFmtId="0" fontId="6" fillId="34" borderId="0" xfId="58" applyFont="1" applyFill="1" applyBorder="1">
      <alignment/>
      <protection/>
    </xf>
    <xf numFmtId="0" fontId="133" fillId="34" borderId="0" xfId="58" applyFont="1" applyFill="1" applyBorder="1">
      <alignment/>
      <protection/>
    </xf>
    <xf numFmtId="2" fontId="122" fillId="34" borderId="0" xfId="58" applyNumberFormat="1" applyFont="1" applyFill="1" applyBorder="1">
      <alignment/>
      <protection/>
    </xf>
    <xf numFmtId="2" fontId="8" fillId="34" borderId="0" xfId="58" applyNumberFormat="1" applyFont="1" applyFill="1" applyBorder="1">
      <alignment/>
      <protection/>
    </xf>
    <xf numFmtId="180" fontId="128" fillId="34" borderId="0" xfId="58" applyNumberFormat="1" applyFont="1" applyFill="1" applyBorder="1">
      <alignment/>
      <protection/>
    </xf>
    <xf numFmtId="180" fontId="127" fillId="34" borderId="0" xfId="58" applyNumberFormat="1" applyFont="1" applyFill="1" applyBorder="1" applyAlignment="1">
      <alignment horizontal="right"/>
      <protection/>
    </xf>
    <xf numFmtId="180" fontId="122" fillId="34" borderId="0" xfId="58" applyNumberFormat="1" applyFont="1" applyFill="1" applyBorder="1">
      <alignment/>
      <protection/>
    </xf>
    <xf numFmtId="180" fontId="7" fillId="34" borderId="0" xfId="58" applyNumberFormat="1" applyFont="1" applyFill="1" applyBorder="1">
      <alignment/>
      <protection/>
    </xf>
    <xf numFmtId="180" fontId="7" fillId="34" borderId="0" xfId="58" applyNumberFormat="1" applyFont="1" applyFill="1" applyBorder="1" applyAlignment="1">
      <alignment horizontal="right"/>
      <protection/>
    </xf>
    <xf numFmtId="0" fontId="135" fillId="34" borderId="0" xfId="58" applyFont="1" applyFill="1" applyBorder="1">
      <alignment/>
      <protection/>
    </xf>
    <xf numFmtId="180" fontId="8" fillId="34" borderId="0" xfId="58" applyNumberFormat="1" applyFont="1" applyFill="1" applyBorder="1">
      <alignment/>
      <protection/>
    </xf>
    <xf numFmtId="180" fontId="6" fillId="34" borderId="0" xfId="58" applyNumberFormat="1" applyFont="1" applyFill="1" applyBorder="1" applyAlignment="1">
      <alignment horizontal="right"/>
      <protection/>
    </xf>
    <xf numFmtId="2" fontId="128" fillId="34" borderId="0" xfId="58" applyNumberFormat="1" applyFont="1" applyFill="1" applyBorder="1">
      <alignment/>
      <protection/>
    </xf>
    <xf numFmtId="180" fontId="14" fillId="34" borderId="0" xfId="58" applyNumberFormat="1" applyFont="1" applyFill="1" applyBorder="1" applyAlignment="1">
      <alignment horizontal="right"/>
      <protection/>
    </xf>
    <xf numFmtId="180" fontId="127" fillId="34" borderId="0" xfId="58" applyNumberFormat="1" applyFont="1" applyFill="1" applyBorder="1" applyAlignment="1">
      <alignment horizontal="justify"/>
      <protection/>
    </xf>
    <xf numFmtId="2" fontId="19" fillId="34" borderId="0" xfId="58" applyNumberFormat="1" applyFont="1" applyFill="1" applyBorder="1" applyAlignment="1">
      <alignment horizontal="center"/>
      <protection/>
    </xf>
    <xf numFmtId="0" fontId="12" fillId="34" borderId="0" xfId="58" applyFont="1" applyFill="1" applyBorder="1" applyAlignment="1">
      <alignment horizontal="justify"/>
      <protection/>
    </xf>
    <xf numFmtId="180" fontId="12" fillId="34" borderId="0" xfId="58" applyNumberFormat="1" applyFont="1" applyFill="1" applyBorder="1" applyAlignment="1">
      <alignment horizontal="justify"/>
      <protection/>
    </xf>
    <xf numFmtId="180" fontId="12" fillId="34" borderId="0" xfId="58" applyNumberFormat="1" applyFont="1" applyFill="1" applyBorder="1">
      <alignment/>
      <protection/>
    </xf>
    <xf numFmtId="49" fontId="12" fillId="0" borderId="0" xfId="58" applyNumberFormat="1" applyFont="1" applyBorder="1" applyAlignment="1">
      <alignment horizontal="justify"/>
      <protection/>
    </xf>
    <xf numFmtId="0" fontId="12" fillId="34" borderId="0" xfId="58" applyFont="1" applyFill="1" applyBorder="1" applyAlignment="1">
      <alignment horizontal="center" vertical="center" wrapText="1"/>
      <protection/>
    </xf>
    <xf numFmtId="2" fontId="12" fillId="34" borderId="0" xfId="58" applyNumberFormat="1" applyFont="1" applyFill="1" applyBorder="1">
      <alignment/>
      <protection/>
    </xf>
    <xf numFmtId="2" fontId="1" fillId="34" borderId="0" xfId="58" applyNumberFormat="1" applyFont="1" applyFill="1" applyBorder="1">
      <alignment/>
      <protection/>
    </xf>
    <xf numFmtId="0" fontId="6" fillId="34" borderId="0" xfId="58" applyFont="1" applyFill="1" applyBorder="1" applyAlignment="1">
      <alignment horizontal="justify"/>
      <protection/>
    </xf>
    <xf numFmtId="2" fontId="12" fillId="34" borderId="0" xfId="58" applyNumberFormat="1" applyFont="1" applyFill="1" applyBorder="1" applyAlignment="1">
      <alignment horizontal="right"/>
      <protection/>
    </xf>
    <xf numFmtId="180" fontId="12" fillId="34" borderId="0" xfId="58" applyNumberFormat="1" applyFont="1" applyFill="1" applyBorder="1" applyAlignment="1">
      <alignment horizontal="right"/>
      <protection/>
    </xf>
    <xf numFmtId="2" fontId="14" fillId="34" borderId="0" xfId="58" applyNumberFormat="1" applyFont="1" applyFill="1" applyBorder="1" applyAlignment="1">
      <alignment horizontal="justify"/>
      <protection/>
    </xf>
    <xf numFmtId="180" fontId="1" fillId="34" borderId="0" xfId="58" applyNumberFormat="1" applyFont="1" applyFill="1" applyBorder="1">
      <alignment/>
      <protection/>
    </xf>
    <xf numFmtId="2" fontId="12" fillId="34" borderId="0" xfId="58" applyNumberFormat="1" applyFont="1" applyFill="1" applyBorder="1" applyAlignment="1">
      <alignment horizontal="justify"/>
      <protection/>
    </xf>
    <xf numFmtId="0" fontId="127" fillId="34" borderId="0" xfId="58" applyFont="1" applyFill="1" applyBorder="1" applyAlignment="1">
      <alignment horizontal="center"/>
      <protection/>
    </xf>
    <xf numFmtId="16" fontId="1" fillId="34" borderId="0" xfId="58" applyNumberFormat="1" applyFont="1" applyFill="1" applyBorder="1">
      <alignment/>
      <protection/>
    </xf>
    <xf numFmtId="0" fontId="14" fillId="34" borderId="0" xfId="58" applyFont="1" applyFill="1" applyBorder="1" applyAlignment="1">
      <alignment horizontal="justify"/>
      <protection/>
    </xf>
    <xf numFmtId="1" fontId="139" fillId="34" borderId="0" xfId="58" applyNumberFormat="1" applyFont="1" applyFill="1" applyBorder="1" applyAlignment="1">
      <alignment horizontal="left"/>
      <protection/>
    </xf>
    <xf numFmtId="0" fontId="127" fillId="34" borderId="0" xfId="58" applyFont="1" applyFill="1" applyBorder="1" applyAlignment="1">
      <alignment horizontal="justify"/>
      <protection/>
    </xf>
    <xf numFmtId="49" fontId="1" fillId="34" borderId="0" xfId="58" applyNumberFormat="1" applyFont="1" applyFill="1" applyBorder="1" applyAlignment="1">
      <alignment horizontal="right"/>
      <protection/>
    </xf>
    <xf numFmtId="0" fontId="140" fillId="34" borderId="0" xfId="58" applyFont="1" applyFill="1" applyBorder="1" applyAlignment="1">
      <alignment horizontal="center"/>
      <protection/>
    </xf>
    <xf numFmtId="0" fontId="141" fillId="34" borderId="0" xfId="58" applyFont="1" applyFill="1" applyBorder="1">
      <alignment/>
      <protection/>
    </xf>
    <xf numFmtId="2" fontId="135" fillId="34" borderId="0" xfId="58" applyNumberFormat="1" applyFont="1" applyFill="1" applyBorder="1">
      <alignment/>
      <protection/>
    </xf>
    <xf numFmtId="0" fontId="136" fillId="34" borderId="0" xfId="58" applyFont="1" applyFill="1" applyBorder="1">
      <alignment/>
      <protection/>
    </xf>
    <xf numFmtId="49" fontId="141" fillId="34" borderId="0" xfId="58" applyNumberFormat="1" applyFont="1" applyFill="1" applyBorder="1">
      <alignment/>
      <protection/>
    </xf>
    <xf numFmtId="180" fontId="132" fillId="34" borderId="0" xfId="58" applyNumberFormat="1" applyFont="1" applyFill="1" applyBorder="1">
      <alignment/>
      <protection/>
    </xf>
    <xf numFmtId="180" fontId="136" fillId="34" borderId="0" xfId="58" applyNumberFormat="1" applyFont="1" applyFill="1" applyBorder="1">
      <alignment/>
      <protection/>
    </xf>
    <xf numFmtId="2" fontId="7" fillId="34" borderId="0" xfId="58" applyNumberFormat="1" applyFont="1" applyFill="1" applyBorder="1" applyAlignment="1">
      <alignment horizontal="right"/>
      <protection/>
    </xf>
    <xf numFmtId="180" fontId="142" fillId="34" borderId="0" xfId="58" applyNumberFormat="1" applyFont="1" applyFill="1" applyBorder="1">
      <alignment/>
      <protection/>
    </xf>
    <xf numFmtId="180" fontId="135" fillId="34" borderId="0" xfId="58" applyNumberFormat="1" applyFont="1" applyFill="1" applyBorder="1">
      <alignment/>
      <protection/>
    </xf>
    <xf numFmtId="0" fontId="140" fillId="34" borderId="0" xfId="58" applyFont="1" applyFill="1" applyBorder="1">
      <alignment/>
      <protection/>
    </xf>
    <xf numFmtId="0" fontId="1" fillId="34" borderId="0" xfId="58" applyFont="1" applyFill="1" applyBorder="1" applyAlignment="1">
      <alignment horizontal="left"/>
      <protection/>
    </xf>
    <xf numFmtId="2" fontId="123" fillId="34" borderId="0" xfId="58" applyNumberFormat="1" applyFont="1" applyFill="1" applyBorder="1" applyAlignment="1">
      <alignment horizontal="right"/>
      <protection/>
    </xf>
    <xf numFmtId="0" fontId="14" fillId="34" borderId="0" xfId="58" applyFont="1" applyFill="1" applyBorder="1" applyAlignment="1">
      <alignment horizontal="right"/>
      <protection/>
    </xf>
    <xf numFmtId="180" fontId="14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>
      <alignment horizontal="right"/>
      <protection/>
    </xf>
    <xf numFmtId="0" fontId="128" fillId="34" borderId="0" xfId="58" applyFont="1" applyFill="1" applyBorder="1">
      <alignment/>
      <protection/>
    </xf>
    <xf numFmtId="2" fontId="123" fillId="34" borderId="0" xfId="58" applyNumberFormat="1" applyFont="1" applyFill="1" applyBorder="1" applyAlignment="1">
      <alignment horizontal="center"/>
      <protection/>
    </xf>
    <xf numFmtId="180" fontId="141" fillId="34" borderId="0" xfId="58" applyNumberFormat="1" applyFont="1" applyFill="1" applyBorder="1" applyAlignment="1">
      <alignment horizontal="justify"/>
      <protection/>
    </xf>
    <xf numFmtId="180" fontId="127" fillId="34" borderId="0" xfId="58" applyNumberFormat="1" applyFont="1" applyFill="1" applyBorder="1">
      <alignment/>
      <protection/>
    </xf>
    <xf numFmtId="0" fontId="141" fillId="34" borderId="0" xfId="58" applyFont="1" applyFill="1" applyBorder="1" applyAlignment="1">
      <alignment horizontal="justify"/>
      <protection/>
    </xf>
    <xf numFmtId="0" fontId="127" fillId="34" borderId="0" xfId="58" applyFont="1" applyFill="1" applyBorder="1">
      <alignment/>
      <protection/>
    </xf>
    <xf numFmtId="180" fontId="140" fillId="34" borderId="0" xfId="58" applyNumberFormat="1" applyFont="1" applyFill="1" applyBorder="1">
      <alignment/>
      <protection/>
    </xf>
    <xf numFmtId="2" fontId="127" fillId="34" borderId="0" xfId="58" applyNumberFormat="1" applyFont="1" applyFill="1" applyBorder="1">
      <alignment/>
      <protection/>
    </xf>
    <xf numFmtId="0" fontId="26" fillId="0" borderId="56" xfId="58" applyFont="1" applyBorder="1" applyAlignment="1">
      <alignment horizontal="justify"/>
      <protection/>
    </xf>
    <xf numFmtId="0" fontId="47" fillId="33" borderId="0" xfId="0" applyFont="1" applyFill="1" applyAlignment="1">
      <alignment wrapText="1"/>
    </xf>
    <xf numFmtId="0" fontId="26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wrapText="1"/>
    </xf>
    <xf numFmtId="0" fontId="8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1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26" fillId="34" borderId="64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7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right" wrapText="1"/>
    </xf>
    <xf numFmtId="0" fontId="26" fillId="33" borderId="0" xfId="0" applyFont="1" applyFill="1" applyAlignment="1">
      <alignment horizontal="center" vertical="top"/>
    </xf>
    <xf numFmtId="0" fontId="26" fillId="33" borderId="24" xfId="0" applyNumberFormat="1" applyFont="1" applyFill="1" applyBorder="1" applyAlignment="1">
      <alignment horizontal="center" vertical="center" wrapText="1"/>
    </xf>
    <xf numFmtId="0" fontId="26" fillId="33" borderId="27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right" vertical="center" wrapText="1"/>
    </xf>
    <xf numFmtId="0" fontId="32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right" vertical="top" wrapText="1"/>
    </xf>
    <xf numFmtId="0" fontId="26" fillId="0" borderId="0" xfId="0" applyFont="1" applyFill="1" applyAlignment="1">
      <alignment horizontal="center" wrapText="1"/>
    </xf>
    <xf numFmtId="0" fontId="26" fillId="33" borderId="0" xfId="0" applyFont="1" applyFill="1" applyAlignment="1">
      <alignment horizontal="left" vertical="top" wrapText="1"/>
    </xf>
    <xf numFmtId="0" fontId="26" fillId="33" borderId="0" xfId="0" applyFont="1" applyFill="1" applyAlignment="1">
      <alignment horizontal="center" vertical="top" wrapText="1"/>
    </xf>
    <xf numFmtId="0" fontId="26" fillId="33" borderId="53" xfId="0" applyFont="1" applyFill="1" applyBorder="1" applyAlignment="1">
      <alignment horizontal="center" vertical="top"/>
    </xf>
    <xf numFmtId="49" fontId="26" fillId="34" borderId="13" xfId="0" applyNumberFormat="1" applyFont="1" applyFill="1" applyBorder="1" applyAlignment="1">
      <alignment horizontal="center" vertical="top"/>
    </xf>
    <xf numFmtId="0" fontId="26" fillId="34" borderId="80" xfId="0" applyFont="1" applyFill="1" applyBorder="1" applyAlignment="1">
      <alignment horizontal="center" vertical="center" wrapText="1"/>
    </xf>
    <xf numFmtId="0" fontId="26" fillId="33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12" fontId="27" fillId="33" borderId="25" xfId="0" applyNumberFormat="1" applyFont="1" applyFill="1" applyBorder="1" applyAlignment="1">
      <alignment horizontal="left" wrapText="1"/>
    </xf>
    <xf numFmtId="12" fontId="27" fillId="33" borderId="26" xfId="0" applyNumberFormat="1" applyFont="1" applyFill="1" applyBorder="1" applyAlignment="1">
      <alignment horizontal="left" wrapText="1"/>
    </xf>
    <xf numFmtId="49" fontId="128" fillId="34" borderId="0" xfId="60" applyNumberFormat="1" applyFont="1" applyFill="1" applyBorder="1" applyAlignment="1">
      <alignment horizontal="center"/>
      <protection/>
    </xf>
    <xf numFmtId="0" fontId="26" fillId="0" borderId="36" xfId="58" applyNumberFormat="1" applyFont="1" applyBorder="1" applyAlignment="1">
      <alignment horizontal="left"/>
      <protection/>
    </xf>
    <xf numFmtId="0" fontId="26" fillId="0" borderId="54" xfId="58" applyNumberFormat="1" applyFont="1" applyBorder="1" applyAlignment="1">
      <alignment horizontal="left"/>
      <protection/>
    </xf>
    <xf numFmtId="0" fontId="26" fillId="0" borderId="46" xfId="58" applyNumberFormat="1" applyFont="1" applyBorder="1" applyAlignment="1">
      <alignment horizontal="left"/>
      <protection/>
    </xf>
    <xf numFmtId="0" fontId="26" fillId="0" borderId="36" xfId="58" applyFont="1" applyBorder="1" applyAlignment="1">
      <alignment horizontal="left"/>
      <protection/>
    </xf>
    <xf numFmtId="0" fontId="26" fillId="0" borderId="54" xfId="58" applyFont="1" applyBorder="1" applyAlignment="1">
      <alignment horizontal="left"/>
      <protection/>
    </xf>
    <xf numFmtId="0" fontId="26" fillId="0" borderId="46" xfId="58" applyFont="1" applyBorder="1" applyAlignment="1">
      <alignment horizontal="left"/>
      <protection/>
    </xf>
    <xf numFmtId="0" fontId="27" fillId="0" borderId="36" xfId="58" applyFont="1" applyBorder="1" applyAlignment="1">
      <alignment horizontal="center"/>
      <protection/>
    </xf>
    <xf numFmtId="0" fontId="27" fillId="0" borderId="54" xfId="58" applyFont="1" applyBorder="1" applyAlignment="1">
      <alignment horizontal="center"/>
      <protection/>
    </xf>
    <xf numFmtId="0" fontId="27" fillId="0" borderId="46" xfId="58" applyFont="1" applyBorder="1" applyAlignment="1">
      <alignment horizontal="center"/>
      <protection/>
    </xf>
    <xf numFmtId="0" fontId="27" fillId="0" borderId="36" xfId="58" applyFont="1" applyFill="1" applyBorder="1" applyAlignment="1">
      <alignment horizontal="center"/>
      <protection/>
    </xf>
    <xf numFmtId="0" fontId="27" fillId="0" borderId="54" xfId="58" applyFont="1" applyFill="1" applyBorder="1" applyAlignment="1">
      <alignment horizontal="center"/>
      <protection/>
    </xf>
    <xf numFmtId="0" fontId="27" fillId="0" borderId="46" xfId="58" applyFont="1" applyFill="1" applyBorder="1" applyAlignment="1">
      <alignment horizontal="center"/>
      <protection/>
    </xf>
    <xf numFmtId="0" fontId="26" fillId="0" borderId="36" xfId="58" applyFont="1" applyFill="1" applyBorder="1" applyAlignment="1">
      <alignment horizontal="left"/>
      <protection/>
    </xf>
    <xf numFmtId="0" fontId="26" fillId="0" borderId="54" xfId="58" applyFont="1" applyFill="1" applyBorder="1" applyAlignment="1">
      <alignment horizontal="left"/>
      <protection/>
    </xf>
    <xf numFmtId="0" fontId="26" fillId="0" borderId="46" xfId="58" applyFont="1" applyFill="1" applyBorder="1" applyAlignment="1">
      <alignment horizontal="left"/>
      <protection/>
    </xf>
    <xf numFmtId="0" fontId="1" fillId="0" borderId="0" xfId="60" applyFont="1" applyAlignment="1">
      <alignment horizontal="justify"/>
      <protection/>
    </xf>
    <xf numFmtId="0" fontId="26" fillId="0" borderId="62" xfId="58" applyFont="1" applyBorder="1" applyAlignment="1">
      <alignment horizontal="left" wrapText="1"/>
      <protection/>
    </xf>
    <xf numFmtId="0" fontId="26" fillId="0" borderId="66" xfId="58" applyFont="1" applyBorder="1" applyAlignment="1">
      <alignment horizontal="left" wrapText="1"/>
      <protection/>
    </xf>
    <xf numFmtId="0" fontId="26" fillId="0" borderId="49" xfId="58" applyFont="1" applyBorder="1" applyAlignment="1">
      <alignment horizontal="left" wrapText="1"/>
      <protection/>
    </xf>
    <xf numFmtId="0" fontId="27" fillId="0" borderId="25" xfId="58" applyFont="1" applyBorder="1" applyAlignment="1">
      <alignment horizontal="center"/>
      <protection/>
    </xf>
    <xf numFmtId="0" fontId="27" fillId="0" borderId="77" xfId="58" applyFont="1" applyBorder="1" applyAlignment="1">
      <alignment horizontal="center"/>
      <protection/>
    </xf>
    <xf numFmtId="0" fontId="27" fillId="0" borderId="26" xfId="58" applyFont="1" applyBorder="1" applyAlignment="1">
      <alignment horizontal="center"/>
      <protection/>
    </xf>
    <xf numFmtId="0" fontId="20" fillId="0" borderId="0" xfId="60" applyFont="1" applyBorder="1" applyAlignment="1">
      <alignment horizontal="justify"/>
      <protection/>
    </xf>
    <xf numFmtId="0" fontId="20" fillId="0" borderId="0" xfId="60" applyFont="1" applyAlignment="1">
      <alignment horizontal="justify"/>
      <protection/>
    </xf>
    <xf numFmtId="0" fontId="26" fillId="0" borderId="36" xfId="58" applyFont="1" applyFill="1" applyBorder="1" applyAlignment="1">
      <alignment horizontal="left" wrapText="1"/>
      <protection/>
    </xf>
    <xf numFmtId="0" fontId="26" fillId="0" borderId="54" xfId="58" applyFont="1" applyFill="1" applyBorder="1" applyAlignment="1">
      <alignment horizontal="left" wrapText="1"/>
      <protection/>
    </xf>
    <xf numFmtId="0" fontId="26" fillId="0" borderId="46" xfId="58" applyFont="1" applyFill="1" applyBorder="1" applyAlignment="1">
      <alignment horizontal="left" wrapText="1"/>
      <protection/>
    </xf>
    <xf numFmtId="0" fontId="26" fillId="0" borderId="36" xfId="58" applyFont="1" applyBorder="1" applyAlignment="1">
      <alignment horizontal="left" wrapText="1"/>
      <protection/>
    </xf>
    <xf numFmtId="0" fontId="26" fillId="0" borderId="54" xfId="58" applyFont="1" applyBorder="1" applyAlignment="1">
      <alignment horizontal="left" wrapText="1"/>
      <protection/>
    </xf>
    <xf numFmtId="0" fontId="26" fillId="0" borderId="46" xfId="58" applyFont="1" applyBorder="1" applyAlignment="1">
      <alignment horizontal="left" wrapText="1"/>
      <protection/>
    </xf>
    <xf numFmtId="0" fontId="27" fillId="0" borderId="61" xfId="58" applyFont="1" applyBorder="1" applyAlignment="1">
      <alignment horizontal="center"/>
      <protection/>
    </xf>
    <xf numFmtId="0" fontId="27" fillId="0" borderId="65" xfId="58" applyFont="1" applyBorder="1" applyAlignment="1">
      <alignment horizontal="center"/>
      <protection/>
    </xf>
    <xf numFmtId="0" fontId="27" fillId="0" borderId="45" xfId="58" applyFont="1" applyBorder="1" applyAlignment="1">
      <alignment horizontal="center"/>
      <protection/>
    </xf>
    <xf numFmtId="0" fontId="6" fillId="34" borderId="0" xfId="60" applyFont="1" applyFill="1" applyBorder="1" applyAlignment="1">
      <alignment horizontal="center"/>
      <protection/>
    </xf>
    <xf numFmtId="0" fontId="45" fillId="33" borderId="0" xfId="60" applyFont="1" applyFill="1" applyAlignment="1">
      <alignment horizontal="center" wrapText="1"/>
      <protection/>
    </xf>
    <xf numFmtId="0" fontId="32" fillId="33" borderId="0" xfId="60" applyFont="1" applyFill="1" applyAlignment="1">
      <alignment horizontal="center" wrapText="1"/>
      <protection/>
    </xf>
    <xf numFmtId="49" fontId="28" fillId="33" borderId="25" xfId="60" applyNumberFormat="1" applyFont="1" applyFill="1" applyBorder="1" applyAlignment="1">
      <alignment horizontal="center"/>
      <protection/>
    </xf>
    <xf numFmtId="49" fontId="28" fillId="33" borderId="26" xfId="60" applyNumberFormat="1" applyFont="1" applyFill="1" applyBorder="1" applyAlignment="1">
      <alignment horizontal="center"/>
      <protection/>
    </xf>
    <xf numFmtId="0" fontId="27" fillId="0" borderId="78" xfId="58" applyFont="1" applyBorder="1" applyAlignment="1">
      <alignment horizontal="center" vertical="center"/>
      <protection/>
    </xf>
    <xf numFmtId="0" fontId="27" fillId="0" borderId="80" xfId="58" applyFont="1" applyBorder="1" applyAlignment="1">
      <alignment horizontal="center" vertical="center"/>
      <protection/>
    </xf>
    <xf numFmtId="0" fontId="27" fillId="0" borderId="63" xfId="58" applyFont="1" applyBorder="1" applyAlignment="1">
      <alignment horizontal="center" vertical="center"/>
      <protection/>
    </xf>
    <xf numFmtId="0" fontId="27" fillId="0" borderId="50" xfId="58" applyFont="1" applyBorder="1" applyAlignment="1">
      <alignment horizontal="center" vertical="center"/>
      <protection/>
    </xf>
    <xf numFmtId="0" fontId="27" fillId="0" borderId="57" xfId="58" applyFont="1" applyBorder="1" applyAlignment="1">
      <alignment horizontal="center" vertical="center"/>
      <protection/>
    </xf>
    <xf numFmtId="0" fontId="27" fillId="0" borderId="48" xfId="58" applyFont="1" applyBorder="1" applyAlignment="1">
      <alignment horizontal="center" vertical="center"/>
      <protection/>
    </xf>
    <xf numFmtId="49" fontId="26" fillId="0" borderId="24" xfId="58" applyNumberFormat="1" applyFont="1" applyBorder="1" applyAlignment="1">
      <alignment horizontal="center" vertical="center" wrapText="1"/>
      <protection/>
    </xf>
    <xf numFmtId="49" fontId="26" fillId="0" borderId="27" xfId="58" applyNumberFormat="1" applyFont="1" applyBorder="1" applyAlignment="1">
      <alignment horizontal="center" vertical="center" wrapText="1"/>
      <protection/>
    </xf>
    <xf numFmtId="0" fontId="26" fillId="0" borderId="24" xfId="58" applyFont="1" applyBorder="1" applyAlignment="1">
      <alignment horizontal="center" vertical="center" wrapText="1"/>
      <protection/>
    </xf>
    <xf numFmtId="0" fontId="26" fillId="0" borderId="27" xfId="58" applyFont="1" applyBorder="1" applyAlignment="1">
      <alignment horizontal="center" vertical="center" wrapText="1"/>
      <protection/>
    </xf>
    <xf numFmtId="0" fontId="26" fillId="0" borderId="28" xfId="58" applyFont="1" applyBorder="1" applyAlignment="1">
      <alignment horizontal="left"/>
      <protection/>
    </xf>
    <xf numFmtId="0" fontId="26" fillId="0" borderId="37" xfId="58" applyFont="1" applyBorder="1" applyAlignment="1">
      <alignment horizontal="left"/>
      <protection/>
    </xf>
    <xf numFmtId="0" fontId="27" fillId="0" borderId="28" xfId="58" applyFont="1" applyBorder="1" applyAlignment="1">
      <alignment horizontal="center"/>
      <protection/>
    </xf>
    <xf numFmtId="0" fontId="27" fillId="0" borderId="37" xfId="58" applyFont="1" applyBorder="1" applyAlignment="1">
      <alignment horizontal="center"/>
      <protection/>
    </xf>
    <xf numFmtId="0" fontId="26" fillId="0" borderId="28" xfId="58" applyFont="1" applyBorder="1" applyAlignment="1">
      <alignment horizontal="left" wrapText="1"/>
      <protection/>
    </xf>
    <xf numFmtId="0" fontId="26" fillId="0" borderId="37" xfId="58" applyFont="1" applyBorder="1" applyAlignment="1">
      <alignment horizontal="left" wrapText="1"/>
      <protection/>
    </xf>
    <xf numFmtId="0" fontId="26" fillId="0" borderId="28" xfId="58" applyFont="1" applyFill="1" applyBorder="1" applyAlignment="1">
      <alignment horizontal="left"/>
      <protection/>
    </xf>
    <xf numFmtId="0" fontId="26" fillId="0" borderId="37" xfId="58" applyFont="1" applyFill="1" applyBorder="1" applyAlignment="1">
      <alignment horizontal="left"/>
      <protection/>
    </xf>
    <xf numFmtId="0" fontId="27" fillId="0" borderId="28" xfId="58" applyFont="1" applyFill="1" applyBorder="1" applyAlignment="1">
      <alignment horizontal="center"/>
      <protection/>
    </xf>
    <xf numFmtId="0" fontId="27" fillId="0" borderId="37" xfId="58" applyFont="1" applyFill="1" applyBorder="1" applyAlignment="1">
      <alignment horizontal="center"/>
      <protection/>
    </xf>
    <xf numFmtId="0" fontId="26" fillId="0" borderId="70" xfId="58" applyFont="1" applyBorder="1" applyAlignment="1">
      <alignment horizontal="center" vertical="center" wrapText="1"/>
      <protection/>
    </xf>
    <xf numFmtId="0" fontId="26" fillId="0" borderId="75" xfId="58" applyFont="1" applyBorder="1" applyAlignment="1">
      <alignment horizontal="center" vertical="center" wrapText="1"/>
      <protection/>
    </xf>
    <xf numFmtId="0" fontId="26" fillId="0" borderId="28" xfId="58" applyFont="1" applyFill="1" applyBorder="1" applyAlignment="1">
      <alignment horizontal="left" wrapText="1"/>
      <protection/>
    </xf>
    <xf numFmtId="0" fontId="26" fillId="0" borderId="37" xfId="58" applyFont="1" applyFill="1" applyBorder="1" applyAlignment="1">
      <alignment horizontal="left" wrapText="1"/>
      <protection/>
    </xf>
    <xf numFmtId="0" fontId="27" fillId="0" borderId="35" xfId="58" applyFont="1" applyBorder="1" applyAlignment="1">
      <alignment horizontal="center"/>
      <protection/>
    </xf>
    <xf numFmtId="0" fontId="27" fillId="0" borderId="83" xfId="58" applyFont="1" applyBorder="1" applyAlignment="1">
      <alignment horizontal="center"/>
      <protection/>
    </xf>
    <xf numFmtId="0" fontId="26" fillId="0" borderId="28" xfId="58" applyFont="1" applyBorder="1" applyAlignment="1">
      <alignment horizontal="center"/>
      <protection/>
    </xf>
    <xf numFmtId="0" fontId="26" fillId="0" borderId="54" xfId="58" applyFont="1" applyBorder="1" applyAlignment="1">
      <alignment horizontal="center"/>
      <protection/>
    </xf>
    <xf numFmtId="0" fontId="26" fillId="0" borderId="37" xfId="58" applyFont="1" applyBorder="1" applyAlignment="1">
      <alignment horizontal="center"/>
      <protection/>
    </xf>
    <xf numFmtId="0" fontId="27" fillId="0" borderId="0" xfId="60" applyFont="1" applyAlignment="1">
      <alignment horizontal="center" vertical="center" wrapText="1"/>
      <protection/>
    </xf>
    <xf numFmtId="0" fontId="26" fillId="0" borderId="28" xfId="60" applyFont="1" applyBorder="1" applyAlignment="1">
      <alignment horizontal="center" vertical="center"/>
      <protection/>
    </xf>
    <xf numFmtId="0" fontId="26" fillId="0" borderId="37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26" fillId="0" borderId="13" xfId="60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36" fillId="33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6" fillId="33" borderId="25" xfId="0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horizontal="center" vertical="top" wrapText="1"/>
    </xf>
    <xf numFmtId="0" fontId="26" fillId="0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anceNEW" xfId="58"/>
    <cellStyle name="Normal_Class0-Armenian" xfId="59"/>
    <cellStyle name="Normal_hashvetvutyunne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.57421875" style="21" customWidth="1"/>
    <col min="2" max="2" width="8.140625" style="21" customWidth="1"/>
    <col min="3" max="3" width="32.421875" style="22" customWidth="1"/>
    <col min="4" max="4" width="5.00390625" style="23" customWidth="1"/>
    <col min="5" max="5" width="12.140625" style="21" customWidth="1"/>
    <col min="6" max="6" width="7.140625" style="24" customWidth="1"/>
    <col min="7" max="7" width="8.140625" style="24" customWidth="1"/>
    <col min="8" max="8" width="5.8515625" style="21" customWidth="1"/>
    <col min="9" max="9" width="12.00390625" style="21" customWidth="1"/>
    <col min="10" max="10" width="13.57421875" style="21" customWidth="1"/>
    <col min="11" max="11" width="10.7109375" style="21" customWidth="1"/>
    <col min="12" max="12" width="11.140625" style="21" customWidth="1"/>
    <col min="13" max="13" width="5.140625" style="21" customWidth="1"/>
    <col min="14" max="14" width="5.7109375" style="21" customWidth="1"/>
    <col min="15" max="15" width="7.00390625" style="21" customWidth="1"/>
    <col min="16" max="16" width="10.7109375" style="21" customWidth="1"/>
    <col min="17" max="19" width="9.140625" style="21" customWidth="1"/>
    <col min="20" max="20" width="10.57421875" style="21" bestFit="1" customWidth="1"/>
    <col min="21" max="16384" width="9.140625" style="21" customWidth="1"/>
  </cols>
  <sheetData>
    <row r="1" spans="2:16" ht="18" customHeight="1">
      <c r="B1" s="1397" t="s">
        <v>909</v>
      </c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6" t="s">
        <v>414</v>
      </c>
      <c r="N1" s="1396"/>
      <c r="O1" s="1396"/>
      <c r="P1" s="26"/>
    </row>
    <row r="2" spans="2:15" s="27" customFormat="1" ht="14.25" customHeight="1">
      <c r="B2" s="1400" t="s">
        <v>416</v>
      </c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31"/>
      <c r="O2" s="131"/>
    </row>
    <row r="3" spans="2:15" s="27" customFormat="1" ht="14.25" customHeight="1">
      <c r="B3" s="1400" t="s">
        <v>1056</v>
      </c>
      <c r="C3" s="1400"/>
      <c r="D3" s="1400"/>
      <c r="E3" s="1400"/>
      <c r="F3" s="1400"/>
      <c r="G3" s="1400"/>
      <c r="H3" s="1400"/>
      <c r="I3" s="1400"/>
      <c r="J3" s="1400"/>
      <c r="K3" s="1400"/>
      <c r="L3" s="132"/>
      <c r="M3" s="132"/>
      <c r="N3" s="132"/>
      <c r="O3" s="132"/>
    </row>
    <row r="4" spans="1:15" s="29" customFormat="1" ht="15" customHeight="1" thickBot="1">
      <c r="A4" s="137" t="s">
        <v>1069</v>
      </c>
      <c r="B4" s="135"/>
      <c r="C4" s="135"/>
      <c r="D4" s="135"/>
      <c r="E4" s="136"/>
      <c r="F4" s="136"/>
      <c r="G4" s="136"/>
      <c r="H4" s="136"/>
      <c r="I4" s="142" t="s">
        <v>417</v>
      </c>
      <c r="J4" s="136"/>
      <c r="K4" s="135"/>
      <c r="L4" s="136"/>
      <c r="M4" s="136"/>
      <c r="N4" s="136"/>
      <c r="O4" s="136"/>
    </row>
    <row r="5" spans="1:15" s="28" customFormat="1" ht="12" customHeight="1" thickBot="1">
      <c r="A5" s="137" t="s">
        <v>804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49" t="s">
        <v>661</v>
      </c>
      <c r="N5" s="149"/>
      <c r="O5" s="530">
        <v>4</v>
      </c>
    </row>
    <row r="6" spans="1:15" s="28" customFormat="1" ht="12.75" customHeight="1" thickBot="1">
      <c r="A6" s="137" t="s">
        <v>506</v>
      </c>
      <c r="B6" s="137"/>
      <c r="C6" s="137"/>
      <c r="D6" s="137"/>
      <c r="E6" s="137"/>
      <c r="F6" s="137"/>
      <c r="G6" s="138"/>
      <c r="H6" s="137"/>
      <c r="I6" s="137"/>
      <c r="J6" s="137"/>
      <c r="K6" s="137"/>
      <c r="L6" s="137"/>
      <c r="M6" s="149" t="s">
        <v>662</v>
      </c>
      <c r="N6" s="149"/>
      <c r="O6" s="531">
        <v>9</v>
      </c>
    </row>
    <row r="7" spans="1:15" s="28" customFormat="1" ht="11.25" customHeight="1" thickBot="1">
      <c r="A7" s="137" t="s">
        <v>507</v>
      </c>
      <c r="B7" s="137"/>
      <c r="C7" s="137"/>
      <c r="D7" s="137"/>
      <c r="E7" s="486">
        <v>105020</v>
      </c>
      <c r="F7" s="137"/>
      <c r="G7" s="138"/>
      <c r="H7" s="137"/>
      <c r="I7" s="137"/>
      <c r="J7" s="137"/>
      <c r="K7" s="137"/>
      <c r="L7" s="137"/>
      <c r="M7" s="149" t="s">
        <v>663</v>
      </c>
      <c r="N7" s="149"/>
      <c r="O7" s="531">
        <v>1</v>
      </c>
    </row>
    <row r="8" spans="1:15" s="28" customFormat="1" ht="15" customHeight="1" thickBot="1">
      <c r="A8" s="137" t="s">
        <v>508</v>
      </c>
      <c r="B8" s="137"/>
      <c r="C8" s="137"/>
      <c r="D8" s="137"/>
      <c r="E8" s="137"/>
      <c r="F8" s="137"/>
      <c r="G8" s="138"/>
      <c r="H8" s="137"/>
      <c r="I8" s="137" t="s">
        <v>805</v>
      </c>
      <c r="J8" s="137"/>
      <c r="K8" s="137"/>
      <c r="L8" s="137"/>
      <c r="M8" s="137"/>
      <c r="N8" s="137"/>
      <c r="O8" s="532"/>
    </row>
    <row r="9" spans="1:15" s="28" customFormat="1" ht="12" customHeight="1" thickBot="1">
      <c r="A9" s="137" t="s">
        <v>522</v>
      </c>
      <c r="B9" s="140"/>
      <c r="C9" s="141"/>
      <c r="D9" s="137"/>
      <c r="E9" s="140"/>
      <c r="F9" s="137"/>
      <c r="G9" s="138"/>
      <c r="H9" s="137"/>
      <c r="I9" s="137" t="s">
        <v>419</v>
      </c>
      <c r="J9" s="137"/>
      <c r="K9" s="137"/>
      <c r="L9" s="137"/>
      <c r="M9" s="137"/>
      <c r="N9" s="137"/>
      <c r="O9" s="533">
        <v>1</v>
      </c>
    </row>
    <row r="10" spans="1:15" s="28" customFormat="1" ht="15" customHeight="1" thickBot="1">
      <c r="A10" s="142" t="s">
        <v>806</v>
      </c>
      <c r="B10" s="142"/>
      <c r="C10" s="143"/>
      <c r="D10" s="142"/>
      <c r="E10" s="137"/>
      <c r="F10" s="137"/>
      <c r="G10" s="138"/>
      <c r="H10" s="137"/>
      <c r="I10" s="137" t="s">
        <v>420</v>
      </c>
      <c r="J10" s="137"/>
      <c r="K10" s="137"/>
      <c r="L10" s="137"/>
      <c r="M10" s="137"/>
      <c r="N10" s="137"/>
      <c r="O10" s="137"/>
    </row>
    <row r="11" spans="1:15" s="28" customFormat="1" ht="15" customHeight="1" thickBot="1">
      <c r="A11" s="138" t="s">
        <v>534</v>
      </c>
      <c r="B11" s="138"/>
      <c r="C11" s="140"/>
      <c r="D11" s="140"/>
      <c r="E11" s="137"/>
      <c r="F11" s="534" t="s">
        <v>2</v>
      </c>
      <c r="G11" s="138"/>
      <c r="H11" s="137"/>
      <c r="I11" s="140" t="s">
        <v>421</v>
      </c>
      <c r="J11" s="137"/>
      <c r="K11" s="137"/>
      <c r="L11" s="137"/>
      <c r="M11" s="137"/>
      <c r="N11" s="137"/>
      <c r="O11" s="533">
        <v>105020</v>
      </c>
    </row>
    <row r="12" spans="1:15" s="32" customFormat="1" ht="13.5" customHeight="1" thickBot="1">
      <c r="A12" s="137" t="s">
        <v>510</v>
      </c>
      <c r="B12" s="137"/>
      <c r="C12" s="137"/>
      <c r="D12" s="142"/>
      <c r="E12" s="142"/>
      <c r="F12" s="142"/>
      <c r="G12" s="138"/>
      <c r="H12" s="140"/>
      <c r="I12" s="140" t="s">
        <v>422</v>
      </c>
      <c r="J12" s="140"/>
      <c r="K12" s="137"/>
      <c r="L12" s="137"/>
      <c r="M12" s="137"/>
      <c r="N12" s="137"/>
      <c r="O12" s="140"/>
    </row>
    <row r="13" spans="2:15" s="35" customFormat="1" ht="24.75" customHeight="1" thickBot="1">
      <c r="B13" s="1398" t="s">
        <v>423</v>
      </c>
      <c r="C13" s="1401"/>
      <c r="D13" s="1402"/>
      <c r="E13" s="1398" t="s">
        <v>426</v>
      </c>
      <c r="F13" s="1403" t="s">
        <v>427</v>
      </c>
      <c r="G13" s="1404"/>
      <c r="H13" s="1405"/>
      <c r="I13" s="1398" t="s">
        <v>431</v>
      </c>
      <c r="J13" s="1398" t="s">
        <v>432</v>
      </c>
      <c r="K13" s="1398" t="s">
        <v>433</v>
      </c>
      <c r="L13" s="1398" t="s">
        <v>434</v>
      </c>
      <c r="M13" s="1403" t="s">
        <v>435</v>
      </c>
      <c r="N13" s="1405"/>
      <c r="O13" s="1398" t="s">
        <v>436</v>
      </c>
    </row>
    <row r="14" spans="2:29" s="36" customFormat="1" ht="78" customHeight="1" thickBot="1">
      <c r="B14" s="1399"/>
      <c r="C14" s="156" t="s">
        <v>807</v>
      </c>
      <c r="D14" s="160" t="s">
        <v>61</v>
      </c>
      <c r="E14" s="1399"/>
      <c r="F14" s="158" t="s">
        <v>428</v>
      </c>
      <c r="G14" s="158" t="s">
        <v>1027</v>
      </c>
      <c r="H14" s="158" t="s">
        <v>430</v>
      </c>
      <c r="I14" s="1399"/>
      <c r="J14" s="1399"/>
      <c r="K14" s="1399"/>
      <c r="L14" s="1399"/>
      <c r="M14" s="158" t="s">
        <v>437</v>
      </c>
      <c r="N14" s="158" t="s">
        <v>438</v>
      </c>
      <c r="O14" s="1399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/>
      <c r="AC14" s="813"/>
    </row>
    <row r="15" spans="2:29" ht="10.5" customHeight="1" thickBot="1">
      <c r="B15" s="535" t="s">
        <v>439</v>
      </c>
      <c r="C15" s="536" t="s">
        <v>440</v>
      </c>
      <c r="D15" s="537" t="s">
        <v>410</v>
      </c>
      <c r="E15" s="161" t="s">
        <v>411</v>
      </c>
      <c r="F15" s="162" t="s">
        <v>412</v>
      </c>
      <c r="G15" s="162" t="s">
        <v>441</v>
      </c>
      <c r="H15" s="162" t="s">
        <v>442</v>
      </c>
      <c r="I15" s="162" t="s">
        <v>443</v>
      </c>
      <c r="J15" s="162" t="s">
        <v>444</v>
      </c>
      <c r="K15" s="162" t="s">
        <v>445</v>
      </c>
      <c r="L15" s="162" t="s">
        <v>446</v>
      </c>
      <c r="M15" s="162" t="s">
        <v>447</v>
      </c>
      <c r="N15" s="162" t="s">
        <v>448</v>
      </c>
      <c r="O15" s="162" t="s">
        <v>449</v>
      </c>
      <c r="Q15" s="814"/>
      <c r="V15" s="814"/>
      <c r="W15" s="814"/>
      <c r="X15" s="814"/>
      <c r="Y15" s="814"/>
      <c r="Z15" s="814"/>
      <c r="AA15" s="814"/>
      <c r="AB15" s="814"/>
      <c r="AC15" s="814"/>
    </row>
    <row r="16" spans="2:29" s="37" customFormat="1" ht="14.25" customHeight="1">
      <c r="B16" s="196">
        <v>1100000</v>
      </c>
      <c r="C16" s="177" t="s">
        <v>814</v>
      </c>
      <c r="D16" s="872" t="s">
        <v>65</v>
      </c>
      <c r="E16" s="1037">
        <f>E24</f>
        <v>-15234058.3</v>
      </c>
      <c r="F16" s="1038"/>
      <c r="G16" s="825">
        <f>G24</f>
        <v>0</v>
      </c>
      <c r="H16" s="1039"/>
      <c r="I16" s="825">
        <f>I25+I26</f>
        <v>-15234058.3</v>
      </c>
      <c r="J16" s="826">
        <f>J26+J25</f>
        <v>-2361652.67</v>
      </c>
      <c r="K16" s="826">
        <f>K25+K26</f>
        <v>-2361652.67</v>
      </c>
      <c r="L16" s="826">
        <f>L25+L26</f>
        <v>-2361652.67</v>
      </c>
      <c r="M16" s="993"/>
      <c r="N16" s="993"/>
      <c r="O16" s="538"/>
      <c r="Q16" s="812"/>
      <c r="R16" s="21"/>
      <c r="S16" s="21"/>
      <c r="T16" s="1017"/>
      <c r="U16" s="1410"/>
      <c r="V16" s="1410"/>
      <c r="W16" s="815"/>
      <c r="X16" s="815"/>
      <c r="Y16" s="815"/>
      <c r="Z16" s="815"/>
      <c r="AA16" s="815"/>
      <c r="AB16" s="815"/>
      <c r="AC16" s="815"/>
    </row>
    <row r="17" spans="2:29" s="37" customFormat="1" ht="11.25" customHeight="1" thickBot="1">
      <c r="B17" s="181"/>
      <c r="C17" s="181" t="s">
        <v>481</v>
      </c>
      <c r="D17" s="872"/>
      <c r="E17" s="508"/>
      <c r="F17" s="872"/>
      <c r="G17" s="508"/>
      <c r="H17" s="601"/>
      <c r="I17" s="873"/>
      <c r="J17" s="601"/>
      <c r="K17" s="993"/>
      <c r="L17" s="993"/>
      <c r="M17" s="993"/>
      <c r="N17" s="993"/>
      <c r="O17" s="538"/>
      <c r="Q17" s="812"/>
      <c r="R17" s="812"/>
      <c r="S17" s="812"/>
      <c r="T17" s="812"/>
      <c r="U17" s="812"/>
      <c r="V17" s="815"/>
      <c r="W17" s="815"/>
      <c r="X17" s="815"/>
      <c r="Y17" s="815"/>
      <c r="Z17" s="815"/>
      <c r="AA17" s="815"/>
      <c r="AB17" s="815"/>
      <c r="AC17" s="815"/>
    </row>
    <row r="18" spans="2:29" s="37" customFormat="1" ht="12" customHeight="1" thickBot="1">
      <c r="B18" s="191" t="s">
        <v>196</v>
      </c>
      <c r="C18" s="176" t="s">
        <v>808</v>
      </c>
      <c r="D18" s="874" t="s">
        <v>197</v>
      </c>
      <c r="E18" s="518"/>
      <c r="F18" s="160"/>
      <c r="G18" s="874"/>
      <c r="H18" s="875"/>
      <c r="I18" s="876"/>
      <c r="J18" s="994"/>
      <c r="K18" s="875"/>
      <c r="L18" s="875"/>
      <c r="M18" s="875"/>
      <c r="N18" s="875"/>
      <c r="O18" s="539"/>
      <c r="Q18" s="812"/>
      <c r="R18" s="814"/>
      <c r="S18" s="814"/>
      <c r="T18" s="814"/>
      <c r="U18" s="814"/>
      <c r="V18" s="815"/>
      <c r="W18" s="815"/>
      <c r="X18" s="815"/>
      <c r="Y18" s="815"/>
      <c r="Z18" s="815"/>
      <c r="AA18" s="815"/>
      <c r="AB18" s="815"/>
      <c r="AC18" s="815"/>
    </row>
    <row r="19" spans="2:33" s="37" customFormat="1" ht="12" customHeight="1">
      <c r="B19" s="196">
        <v>4000000</v>
      </c>
      <c r="C19" s="177" t="s">
        <v>809</v>
      </c>
      <c r="D19" s="872" t="s">
        <v>65</v>
      </c>
      <c r="E19" s="508"/>
      <c r="F19" s="872"/>
      <c r="G19" s="508"/>
      <c r="H19" s="601"/>
      <c r="I19" s="873"/>
      <c r="J19" s="601"/>
      <c r="K19" s="993"/>
      <c r="L19" s="993"/>
      <c r="M19" s="993"/>
      <c r="N19" s="993"/>
      <c r="O19" s="538"/>
      <c r="Q19" s="812"/>
      <c r="R19" s="1409"/>
      <c r="S19" s="1409"/>
      <c r="T19" s="1409"/>
      <c r="U19" s="1409"/>
      <c r="V19" s="1409"/>
      <c r="W19" s="1409"/>
      <c r="X19" s="1409"/>
      <c r="Y19" s="815"/>
      <c r="Z19" s="815"/>
      <c r="AA19" s="815"/>
      <c r="AB19" s="815"/>
      <c r="AC19" s="815"/>
      <c r="AD19" s="815"/>
      <c r="AE19" s="815"/>
      <c r="AF19" s="815"/>
      <c r="AG19" s="815"/>
    </row>
    <row r="20" spans="2:33" s="37" customFormat="1" ht="9" customHeight="1" thickBot="1">
      <c r="B20" s="181"/>
      <c r="C20" s="181" t="s">
        <v>481</v>
      </c>
      <c r="D20" s="872"/>
      <c r="E20" s="508"/>
      <c r="F20" s="872"/>
      <c r="G20" s="508"/>
      <c r="H20" s="601"/>
      <c r="I20" s="873"/>
      <c r="J20" s="601"/>
      <c r="K20" s="993"/>
      <c r="L20" s="993"/>
      <c r="M20" s="993"/>
      <c r="N20" s="993"/>
      <c r="O20" s="538"/>
      <c r="Q20" s="812"/>
      <c r="R20" s="1409"/>
      <c r="S20" s="1409"/>
      <c r="T20" s="1409"/>
      <c r="U20" s="1409"/>
      <c r="V20" s="1409"/>
      <c r="W20" s="1409"/>
      <c r="X20" s="1409"/>
      <c r="Y20" s="815"/>
      <c r="Z20" s="815"/>
      <c r="AA20" s="815"/>
      <c r="AB20" s="815"/>
      <c r="AC20" s="815"/>
      <c r="AD20" s="815"/>
      <c r="AE20" s="815"/>
      <c r="AF20" s="815"/>
      <c r="AG20" s="815"/>
    </row>
    <row r="21" spans="2:33" s="37" customFormat="1" ht="9" customHeight="1" thickBot="1">
      <c r="B21" s="191" t="s">
        <v>196</v>
      </c>
      <c r="C21" s="176" t="s">
        <v>196</v>
      </c>
      <c r="D21" s="872" t="s">
        <v>197</v>
      </c>
      <c r="E21" s="508"/>
      <c r="F21" s="872"/>
      <c r="G21" s="508"/>
      <c r="H21" s="601"/>
      <c r="I21" s="873"/>
      <c r="J21" s="601"/>
      <c r="K21" s="993"/>
      <c r="L21" s="993"/>
      <c r="M21" s="993"/>
      <c r="N21" s="993"/>
      <c r="O21" s="538"/>
      <c r="Q21" s="812"/>
      <c r="R21" s="812"/>
      <c r="S21" s="812"/>
      <c r="T21" s="812"/>
      <c r="U21" s="812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</row>
    <row r="22" spans="2:33" s="37" customFormat="1" ht="12" customHeight="1">
      <c r="B22" s="851">
        <v>1200000</v>
      </c>
      <c r="C22" s="177" t="s">
        <v>485</v>
      </c>
      <c r="D22" s="872"/>
      <c r="E22" s="508"/>
      <c r="F22" s="872"/>
      <c r="G22" s="508"/>
      <c r="H22" s="601"/>
      <c r="I22" s="508"/>
      <c r="J22" s="601"/>
      <c r="K22" s="993"/>
      <c r="L22" s="993"/>
      <c r="M22" s="993"/>
      <c r="N22" s="993"/>
      <c r="O22" s="538"/>
      <c r="Q22" s="814"/>
      <c r="R22" s="814"/>
      <c r="S22" s="1406"/>
      <c r="T22" s="1406"/>
      <c r="U22" s="1406"/>
      <c r="V22" s="1406"/>
      <c r="W22" s="1406"/>
      <c r="X22" s="1406"/>
      <c r="Y22" s="814"/>
      <c r="Z22" s="814"/>
      <c r="AA22" s="815"/>
      <c r="AB22" s="815"/>
      <c r="AC22" s="815"/>
      <c r="AD22" s="815"/>
      <c r="AE22" s="815"/>
      <c r="AF22" s="815"/>
      <c r="AG22" s="815"/>
    </row>
    <row r="23" spans="2:33" s="37" customFormat="1" ht="10.5" customHeight="1" thickBot="1">
      <c r="B23" s="181"/>
      <c r="C23" s="181" t="s">
        <v>481</v>
      </c>
      <c r="D23" s="995"/>
      <c r="E23" s="877"/>
      <c r="F23" s="877"/>
      <c r="G23" s="950"/>
      <c r="H23" s="597"/>
      <c r="I23" s="878"/>
      <c r="J23" s="597"/>
      <c r="K23" s="996"/>
      <c r="L23" s="996"/>
      <c r="M23" s="996"/>
      <c r="N23" s="996"/>
      <c r="O23" s="540"/>
      <c r="Q23" s="812"/>
      <c r="R23" s="812"/>
      <c r="S23" s="1406"/>
      <c r="T23" s="1406"/>
      <c r="U23" s="1406"/>
      <c r="V23" s="1406"/>
      <c r="W23" s="1406"/>
      <c r="X23" s="1406"/>
      <c r="Y23" s="815"/>
      <c r="Z23" s="815">
        <v>204010</v>
      </c>
      <c r="AA23" s="815"/>
      <c r="AB23" s="815"/>
      <c r="AC23" s="815"/>
      <c r="AD23" s="815"/>
      <c r="AE23" s="815"/>
      <c r="AF23" s="815"/>
      <c r="AG23" s="815"/>
    </row>
    <row r="24" spans="2:33" s="37" customFormat="1" ht="24.75" customHeight="1" thickBot="1">
      <c r="B24" s="192">
        <v>1220000</v>
      </c>
      <c r="C24" s="848" t="s">
        <v>973</v>
      </c>
      <c r="D24" s="518"/>
      <c r="E24" s="1024">
        <f>E25</f>
        <v>-15234058.3</v>
      </c>
      <c r="F24" s="997">
        <f>F25</f>
        <v>0</v>
      </c>
      <c r="G24" s="998">
        <f>G25</f>
        <v>0</v>
      </c>
      <c r="H24" s="875"/>
      <c r="I24" s="999">
        <f>I25+I26</f>
        <v>-15234058.3</v>
      </c>
      <c r="J24" s="1268">
        <f>J25+J26</f>
        <v>-2361652.67</v>
      </c>
      <c r="K24" s="1268">
        <f>K25+K26</f>
        <v>-2361652.67</v>
      </c>
      <c r="L24" s="1269">
        <f>L25+L26</f>
        <v>-2361652.67</v>
      </c>
      <c r="M24" s="1000"/>
      <c r="N24" s="876"/>
      <c r="O24" s="542"/>
      <c r="Q24" s="812"/>
      <c r="R24" s="958"/>
      <c r="S24" s="959"/>
      <c r="T24" s="960"/>
      <c r="U24" s="960"/>
      <c r="V24" s="957"/>
      <c r="W24" s="957"/>
      <c r="X24" s="957"/>
      <c r="Y24" s="815"/>
      <c r="Z24" s="815"/>
      <c r="AA24" s="815"/>
      <c r="AB24" s="815"/>
      <c r="AC24" s="815"/>
      <c r="AD24" s="815"/>
      <c r="AE24" s="815"/>
      <c r="AF24" s="815"/>
      <c r="AG24" s="815"/>
    </row>
    <row r="25" spans="2:33" s="37" customFormat="1" ht="28.5" customHeight="1">
      <c r="B25" s="196">
        <v>1222000</v>
      </c>
      <c r="C25" s="847" t="s">
        <v>972</v>
      </c>
      <c r="D25" s="524" t="s">
        <v>810</v>
      </c>
      <c r="E25" s="1023">
        <v>-15234058.3</v>
      </c>
      <c r="F25" s="1001"/>
      <c r="G25" s="846"/>
      <c r="H25" s="1002"/>
      <c r="I25" s="879">
        <f>E25+G25</f>
        <v>-15234058.3</v>
      </c>
      <c r="J25" s="879">
        <f>-1584344.06</f>
        <v>-1584344.06</v>
      </c>
      <c r="K25" s="1270" t="s">
        <v>1043</v>
      </c>
      <c r="L25" s="1270" t="s">
        <v>1043</v>
      </c>
      <c r="M25" s="1003"/>
      <c r="N25" s="1004"/>
      <c r="O25" s="849"/>
      <c r="P25" s="1407"/>
      <c r="Q25" s="1408"/>
      <c r="R25" s="819"/>
      <c r="S25" s="812"/>
      <c r="T25" s="812"/>
      <c r="U25" s="812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</row>
    <row r="26" spans="2:33" s="37" customFormat="1" ht="15.75" customHeight="1" thickBot="1">
      <c r="B26" s="535">
        <v>1221000</v>
      </c>
      <c r="C26" s="754" t="s">
        <v>903</v>
      </c>
      <c r="D26" s="1005" t="s">
        <v>904</v>
      </c>
      <c r="E26" s="846"/>
      <c r="F26" s="1006"/>
      <c r="G26" s="522"/>
      <c r="H26" s="1007"/>
      <c r="I26" s="879"/>
      <c r="J26" s="1271">
        <v>-777308.61</v>
      </c>
      <c r="K26" s="1271">
        <v>-777308.61</v>
      </c>
      <c r="L26" s="1271">
        <v>-777308.61</v>
      </c>
      <c r="M26" s="1007"/>
      <c r="N26" s="1008"/>
      <c r="O26" s="850"/>
      <c r="Q26" s="819"/>
      <c r="R26" s="812"/>
      <c r="S26" s="812"/>
      <c r="T26" s="812"/>
      <c r="U26" s="812"/>
      <c r="V26" s="815"/>
      <c r="W26" s="815"/>
      <c r="X26" s="961"/>
      <c r="Y26" s="815"/>
      <c r="Z26" s="815"/>
      <c r="AA26" s="815"/>
      <c r="AB26" s="815"/>
      <c r="AC26" s="815"/>
      <c r="AD26" s="815"/>
      <c r="AE26" s="815"/>
      <c r="AF26" s="815"/>
      <c r="AG26" s="815"/>
    </row>
    <row r="27" spans="2:33" s="37" customFormat="1" ht="11.25" customHeight="1" thickBot="1">
      <c r="B27" s="176"/>
      <c r="C27" s="541" t="s">
        <v>481</v>
      </c>
      <c r="D27" s="160"/>
      <c r="E27" s="874"/>
      <c r="F27" s="160"/>
      <c r="G27" s="874"/>
      <c r="H27" s="875"/>
      <c r="I27" s="994"/>
      <c r="J27" s="875"/>
      <c r="K27" s="876"/>
      <c r="L27" s="876"/>
      <c r="M27" s="876"/>
      <c r="N27" s="876"/>
      <c r="O27" s="542"/>
      <c r="Q27" s="812"/>
      <c r="R27" s="812"/>
      <c r="S27" s="812"/>
      <c r="T27" s="812"/>
      <c r="U27" s="812"/>
      <c r="V27" s="815"/>
      <c r="W27" s="815"/>
      <c r="X27" s="815"/>
      <c r="Y27" s="815"/>
      <c r="Z27" s="815"/>
      <c r="AA27" s="815"/>
      <c r="AB27" s="815"/>
      <c r="AC27" s="815"/>
      <c r="AD27" s="815"/>
      <c r="AE27" s="815"/>
      <c r="AF27" s="815"/>
      <c r="AG27" s="815"/>
    </row>
    <row r="28" spans="2:33" s="37" customFormat="1" ht="25.5" customHeight="1" thickBot="1">
      <c r="B28" s="195" t="s">
        <v>196</v>
      </c>
      <c r="C28" s="176" t="s">
        <v>811</v>
      </c>
      <c r="D28" s="160"/>
      <c r="E28" s="874"/>
      <c r="F28" s="160"/>
      <c r="G28" s="874"/>
      <c r="H28" s="875"/>
      <c r="I28" s="994"/>
      <c r="J28" s="875"/>
      <c r="K28" s="876"/>
      <c r="L28" s="876"/>
      <c r="M28" s="876"/>
      <c r="N28" s="876"/>
      <c r="O28" s="542"/>
      <c r="Q28" s="812"/>
      <c r="R28" s="812"/>
      <c r="S28" s="812"/>
      <c r="T28" s="812"/>
      <c r="U28" s="812"/>
      <c r="V28" s="815"/>
      <c r="W28" s="815"/>
      <c r="X28" s="815"/>
      <c r="Y28" s="815"/>
      <c r="Z28" s="815"/>
      <c r="AA28" s="815"/>
      <c r="AB28" s="815"/>
      <c r="AC28" s="815"/>
      <c r="AD28" s="815"/>
      <c r="AE28" s="815"/>
      <c r="AF28" s="815"/>
      <c r="AG28" s="815"/>
    </row>
    <row r="29" spans="2:33" s="37" customFormat="1" ht="26.25" customHeight="1" thickBot="1">
      <c r="B29" s="192">
        <v>1000000</v>
      </c>
      <c r="C29" s="176" t="s">
        <v>812</v>
      </c>
      <c r="D29" s="995" t="s">
        <v>65</v>
      </c>
      <c r="E29" s="513"/>
      <c r="F29" s="995"/>
      <c r="G29" s="513"/>
      <c r="H29" s="597"/>
      <c r="I29" s="878"/>
      <c r="J29" s="597"/>
      <c r="K29" s="996"/>
      <c r="L29" s="996"/>
      <c r="M29" s="996"/>
      <c r="N29" s="996"/>
      <c r="O29" s="540"/>
      <c r="Q29" s="812"/>
      <c r="R29" s="812"/>
      <c r="S29" s="812"/>
      <c r="T29" s="812"/>
      <c r="U29" s="812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</row>
    <row r="30" spans="2:33" s="37" customFormat="1" ht="11.25" customHeight="1">
      <c r="B30" s="196">
        <v>1300000</v>
      </c>
      <c r="C30" s="177" t="s">
        <v>499</v>
      </c>
      <c r="D30" s="872"/>
      <c r="E30" s="508"/>
      <c r="F30" s="872"/>
      <c r="G30" s="508"/>
      <c r="H30" s="601"/>
      <c r="I30" s="873"/>
      <c r="J30" s="601"/>
      <c r="K30" s="993"/>
      <c r="L30" s="993"/>
      <c r="M30" s="993"/>
      <c r="N30" s="993"/>
      <c r="O30" s="538"/>
      <c r="Q30" s="812"/>
      <c r="R30" s="812"/>
      <c r="S30" s="812"/>
      <c r="T30" s="812"/>
      <c r="U30" s="812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</row>
    <row r="31" spans="2:33" s="37" customFormat="1" ht="11.25" customHeight="1" thickBot="1">
      <c r="B31" s="182"/>
      <c r="C31" s="182" t="s">
        <v>481</v>
      </c>
      <c r="D31" s="877"/>
      <c r="E31" s="1009"/>
      <c r="F31" s="877"/>
      <c r="G31" s="1009"/>
      <c r="H31" s="1010"/>
      <c r="I31" s="1010"/>
      <c r="J31" s="1010"/>
      <c r="K31" s="1011"/>
      <c r="L31" s="1011"/>
      <c r="M31" s="1011"/>
      <c r="N31" s="1011"/>
      <c r="O31" s="543"/>
      <c r="Q31" s="812"/>
      <c r="R31" s="812"/>
      <c r="S31" s="812"/>
      <c r="T31" s="812"/>
      <c r="U31" s="812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</row>
    <row r="32" spans="2:33" s="37" customFormat="1" ht="14.25" customHeight="1">
      <c r="B32" s="824"/>
      <c r="C32" s="821"/>
      <c r="D32" s="822"/>
      <c r="E32" s="823"/>
      <c r="F32" s="544"/>
      <c r="G32" s="183"/>
      <c r="H32" s="136" t="s">
        <v>199</v>
      </c>
      <c r="I32" s="136"/>
      <c r="J32" s="545"/>
      <c r="K32" s="136" t="s">
        <v>1078</v>
      </c>
      <c r="L32" s="136"/>
      <c r="Q32" s="812"/>
      <c r="R32" s="812"/>
      <c r="S32" s="812"/>
      <c r="T32" s="812"/>
      <c r="U32" s="812"/>
      <c r="V32" s="815"/>
      <c r="W32" s="815"/>
      <c r="X32" s="815"/>
      <c r="Y32" s="815"/>
      <c r="Z32" s="815"/>
      <c r="AA32" s="815"/>
      <c r="AB32" s="815"/>
      <c r="AC32" s="815"/>
      <c r="AD32" s="815"/>
      <c r="AE32" s="815"/>
      <c r="AF32" s="815"/>
      <c r="AG32" s="815"/>
    </row>
    <row r="33" spans="2:29" s="37" customFormat="1" ht="11.25" customHeight="1">
      <c r="B33" s="821"/>
      <c r="C33" s="802" t="s">
        <v>1057</v>
      </c>
      <c r="D33" s="822"/>
      <c r="E33" s="857" t="s">
        <v>500</v>
      </c>
      <c r="F33" s="857"/>
      <c r="G33" s="857"/>
      <c r="H33" s="140" t="s">
        <v>501</v>
      </c>
      <c r="I33" s="140"/>
      <c r="J33" s="129"/>
      <c r="K33" s="188" t="s">
        <v>502</v>
      </c>
      <c r="L33" s="188"/>
      <c r="Q33" s="812"/>
      <c r="R33" s="812"/>
      <c r="S33" s="812"/>
      <c r="T33" s="812"/>
      <c r="U33" s="812"/>
      <c r="V33" s="815"/>
      <c r="W33" s="815"/>
      <c r="X33" s="815"/>
      <c r="Y33" s="815"/>
      <c r="Z33" s="815"/>
      <c r="AA33" s="815"/>
      <c r="AB33" s="815"/>
      <c r="AC33" s="815"/>
    </row>
    <row r="34" spans="2:29" ht="3.75" customHeight="1">
      <c r="B34" s="126"/>
      <c r="D34" s="128"/>
      <c r="E34" s="126"/>
      <c r="F34" s="126"/>
      <c r="G34" s="183"/>
      <c r="H34" s="126"/>
      <c r="I34" s="126"/>
      <c r="J34" s="126"/>
      <c r="K34" s="126"/>
      <c r="L34" s="126"/>
      <c r="Q34" s="816"/>
      <c r="R34" s="816"/>
      <c r="S34" s="816"/>
      <c r="T34" s="816"/>
      <c r="U34" s="816"/>
      <c r="V34" s="814"/>
      <c r="W34" s="814"/>
      <c r="X34" s="814"/>
      <c r="Y34" s="814"/>
      <c r="Z34" s="814"/>
      <c r="AA34" s="814"/>
      <c r="AB34" s="814"/>
      <c r="AC34" s="814"/>
    </row>
    <row r="35" spans="2:29" s="38" customFormat="1" ht="13.5" customHeight="1">
      <c r="B35" s="145" t="s">
        <v>518</v>
      </c>
      <c r="E35" s="857" t="s">
        <v>503</v>
      </c>
      <c r="F35" s="857"/>
      <c r="G35" s="857"/>
      <c r="H35" s="145" t="s">
        <v>199</v>
      </c>
      <c r="I35" s="184"/>
      <c r="J35" s="129"/>
      <c r="K35" s="136" t="s">
        <v>830</v>
      </c>
      <c r="L35" s="136"/>
      <c r="Q35" s="817"/>
      <c r="R35" s="817"/>
      <c r="S35" s="817"/>
      <c r="T35" s="817"/>
      <c r="U35" s="817"/>
      <c r="V35" s="818"/>
      <c r="W35" s="818"/>
      <c r="X35" s="818"/>
      <c r="Y35" s="818"/>
      <c r="Z35" s="818"/>
      <c r="AA35" s="818"/>
      <c r="AB35" s="818"/>
      <c r="AC35" s="818"/>
    </row>
    <row r="36" spans="6:12" s="38" customFormat="1" ht="12" customHeight="1">
      <c r="F36" s="185"/>
      <c r="G36" s="183"/>
      <c r="H36" s="145" t="s">
        <v>501</v>
      </c>
      <c r="I36" s="184"/>
      <c r="J36" s="129"/>
      <c r="K36" s="188" t="s">
        <v>502</v>
      </c>
      <c r="L36" s="188"/>
    </row>
    <row r="37" spans="2:7" ht="9.75" customHeight="1">
      <c r="B37" s="145"/>
      <c r="C37" s="21"/>
      <c r="D37" s="21"/>
      <c r="F37" s="21"/>
      <c r="G37" s="21"/>
    </row>
    <row r="38" spans="2:7" ht="12.75" customHeight="1">
      <c r="B38" s="145"/>
      <c r="C38" s="21"/>
      <c r="D38" s="21"/>
      <c r="F38" s="21"/>
      <c r="G38" s="21"/>
    </row>
    <row r="39" spans="3:7" ht="15" customHeight="1">
      <c r="C39" s="21"/>
      <c r="D39" s="21"/>
      <c r="F39" s="21"/>
      <c r="G39" s="21"/>
    </row>
    <row r="40" spans="2:15" s="35" customFormat="1" ht="13.5">
      <c r="B40" s="145"/>
      <c r="C40" s="185"/>
      <c r="D40" s="183"/>
      <c r="E40" s="145"/>
      <c r="F40" s="184"/>
      <c r="G40" s="145"/>
      <c r="H40" s="145"/>
      <c r="I40" s="545"/>
      <c r="J40" s="545"/>
      <c r="K40" s="545"/>
      <c r="L40" s="545"/>
      <c r="M40" s="545"/>
      <c r="N40" s="545"/>
      <c r="O40" s="545"/>
    </row>
    <row r="41" spans="2:15" ht="13.5">
      <c r="B41" s="145"/>
      <c r="C41" s="126"/>
      <c r="D41" s="126"/>
      <c r="E41" s="126"/>
      <c r="F41" s="126"/>
      <c r="G41" s="126"/>
      <c r="H41" s="126"/>
      <c r="I41" s="126"/>
      <c r="J41" s="126"/>
      <c r="K41" s="545"/>
      <c r="L41" s="545"/>
      <c r="M41" s="545"/>
      <c r="N41" s="545"/>
      <c r="O41" s="545"/>
    </row>
    <row r="42" spans="2:15" ht="13.5">
      <c r="B42" s="145"/>
      <c r="C42" s="126"/>
      <c r="D42" s="126"/>
      <c r="E42" s="126"/>
      <c r="F42" s="126"/>
      <c r="G42" s="126"/>
      <c r="H42" s="126"/>
      <c r="I42" s="126"/>
      <c r="J42" s="126"/>
      <c r="K42" s="545"/>
      <c r="L42" s="545"/>
      <c r="M42" s="545"/>
      <c r="N42" s="545"/>
      <c r="O42" s="545"/>
    </row>
    <row r="43" spans="2:15" ht="13.5">
      <c r="B43" s="145"/>
      <c r="C43" s="185"/>
      <c r="D43" s="183"/>
      <c r="E43" s="145"/>
      <c r="F43" s="184"/>
      <c r="G43" s="188"/>
      <c r="H43" s="188"/>
      <c r="I43" s="145"/>
      <c r="J43" s="545"/>
      <c r="K43" s="545"/>
      <c r="L43" s="545"/>
      <c r="M43" s="545"/>
      <c r="N43" s="545"/>
      <c r="O43" s="545"/>
    </row>
    <row r="44" spans="2:15" s="35" customFormat="1" ht="12.75">
      <c r="B44" s="33"/>
      <c r="C44" s="41"/>
      <c r="D44" s="39"/>
      <c r="E44" s="33"/>
      <c r="F44" s="40"/>
      <c r="G44" s="40"/>
      <c r="H44" s="33"/>
      <c r="I44" s="33"/>
      <c r="J44" s="21"/>
      <c r="K44" s="21"/>
      <c r="L44" s="21"/>
      <c r="M44" s="21"/>
      <c r="N44" s="21"/>
      <c r="O44" s="21"/>
    </row>
    <row r="45" spans="2:15" s="35" customFormat="1" ht="12.75">
      <c r="B45" s="33"/>
      <c r="C45" s="41"/>
      <c r="D45" s="39"/>
      <c r="E45" s="33"/>
      <c r="F45" s="40"/>
      <c r="G45" s="40"/>
      <c r="H45" s="33"/>
      <c r="I45" s="33"/>
      <c r="J45" s="21"/>
      <c r="K45" s="21"/>
      <c r="L45" s="21"/>
      <c r="M45" s="21"/>
      <c r="N45" s="21"/>
      <c r="O45" s="21"/>
    </row>
    <row r="46" spans="2:15" s="35" customFormat="1" ht="12.75">
      <c r="B46" s="33"/>
      <c r="C46" s="41"/>
      <c r="D46" s="39"/>
      <c r="E46" s="33"/>
      <c r="F46" s="40"/>
      <c r="G46" s="40"/>
      <c r="H46" s="33"/>
      <c r="I46" s="33"/>
      <c r="J46" s="21"/>
      <c r="K46" s="21"/>
      <c r="L46" s="21"/>
      <c r="M46" s="21"/>
      <c r="N46" s="21"/>
      <c r="O46" s="21"/>
    </row>
    <row r="47" spans="2:15" s="35" customFormat="1" ht="12.75">
      <c r="B47" s="33"/>
      <c r="C47" s="41"/>
      <c r="D47" s="39"/>
      <c r="E47" s="33"/>
      <c r="F47" s="40"/>
      <c r="G47" s="40"/>
      <c r="H47" s="33"/>
      <c r="I47" s="33"/>
      <c r="J47" s="21"/>
      <c r="K47" s="21"/>
      <c r="L47" s="21"/>
      <c r="M47" s="21"/>
      <c r="N47" s="21"/>
      <c r="O47" s="21"/>
    </row>
    <row r="48" spans="2:15" s="35" customFormat="1" ht="12.75">
      <c r="B48" s="33"/>
      <c r="C48" s="41"/>
      <c r="D48" s="39"/>
      <c r="E48" s="33"/>
      <c r="F48" s="40"/>
      <c r="G48" s="40"/>
      <c r="H48" s="33"/>
      <c r="I48" s="33"/>
      <c r="J48" s="21"/>
      <c r="K48" s="21"/>
      <c r="L48" s="21"/>
      <c r="M48" s="21"/>
      <c r="N48" s="21"/>
      <c r="O48" s="21"/>
    </row>
    <row r="49" spans="2:9" ht="12.75">
      <c r="B49" s="33"/>
      <c r="C49" s="41"/>
      <c r="D49" s="39"/>
      <c r="E49" s="33"/>
      <c r="F49" s="40"/>
      <c r="G49" s="40"/>
      <c r="H49" s="33"/>
      <c r="I49" s="33"/>
    </row>
    <row r="50" ht="12.75">
      <c r="I50" s="42"/>
    </row>
    <row r="51" ht="12.75">
      <c r="I51" s="42"/>
    </row>
    <row r="52" ht="12.75">
      <c r="I52" s="42"/>
    </row>
    <row r="53" ht="12.75">
      <c r="I53" s="42"/>
    </row>
    <row r="54" ht="12.75">
      <c r="I54" s="42"/>
    </row>
    <row r="55" ht="12.75">
      <c r="I55" s="42"/>
    </row>
    <row r="56" ht="12.75">
      <c r="I56" s="42"/>
    </row>
    <row r="57" ht="35.25" customHeight="1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</sheetData>
  <sheetProtection/>
  <mergeCells count="18">
    <mergeCell ref="S22:X23"/>
    <mergeCell ref="P25:Q25"/>
    <mergeCell ref="J13:J14"/>
    <mergeCell ref="K13:K14"/>
    <mergeCell ref="L13:L14"/>
    <mergeCell ref="M13:N13"/>
    <mergeCell ref="R19:X20"/>
    <mergeCell ref="U16:V16"/>
    <mergeCell ref="M1:O1"/>
    <mergeCell ref="B1:L1"/>
    <mergeCell ref="O13:O14"/>
    <mergeCell ref="B2:M2"/>
    <mergeCell ref="B3:K3"/>
    <mergeCell ref="B13:B14"/>
    <mergeCell ref="C13:D13"/>
    <mergeCell ref="E13:E14"/>
    <mergeCell ref="F13:H13"/>
    <mergeCell ref="I13:I14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5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4" width="9.140625" style="75" customWidth="1"/>
    <col min="5" max="5" width="7.140625" style="75" customWidth="1"/>
    <col min="6" max="6" width="17.8515625" style="75" customWidth="1"/>
    <col min="7" max="7" width="7.421875" style="76" customWidth="1"/>
    <col min="8" max="8" width="16.28125" style="75" customWidth="1"/>
    <col min="9" max="9" width="16.421875" style="75" customWidth="1"/>
    <col min="10" max="10" width="14.7109375" style="75" customWidth="1"/>
    <col min="11" max="11" width="18.7109375" style="75" customWidth="1"/>
    <col min="12" max="12" width="18.00390625" style="75" customWidth="1"/>
    <col min="13" max="14" width="14.421875" style="75" customWidth="1"/>
    <col min="15" max="15" width="11.140625" style="75" customWidth="1"/>
    <col min="16" max="17" width="10.7109375" style="75" customWidth="1"/>
    <col min="18" max="18" width="12.00390625" style="75" customWidth="1"/>
    <col min="19" max="19" width="13.00390625" style="75" customWidth="1"/>
    <col min="20" max="20" width="11.7109375" style="75" customWidth="1"/>
    <col min="21" max="21" width="14.140625" style="75" customWidth="1"/>
    <col min="22" max="22" width="10.8515625" style="75" bestFit="1" customWidth="1"/>
    <col min="23" max="23" width="10.8515625" style="75" customWidth="1"/>
    <col min="24" max="24" width="10.28125" style="75" customWidth="1"/>
    <col min="25" max="25" width="10.140625" style="75" bestFit="1" customWidth="1"/>
    <col min="26" max="26" width="10.00390625" style="75" customWidth="1"/>
    <col min="27" max="27" width="15.28125" style="75" customWidth="1"/>
    <col min="28" max="16384" width="9.140625" style="75" customWidth="1"/>
  </cols>
  <sheetData>
    <row r="1" spans="1:25" s="21" customFormat="1" ht="28.5" customHeight="1">
      <c r="A1" s="126"/>
      <c r="B1" s="126"/>
      <c r="C1" s="126"/>
      <c r="D1" s="126"/>
      <c r="E1" s="426"/>
      <c r="F1" s="129"/>
      <c r="G1" s="427"/>
      <c r="H1" s="427" t="s">
        <v>654</v>
      </c>
      <c r="I1" s="427"/>
      <c r="S1" s="25"/>
      <c r="T1" s="25"/>
      <c r="U1" s="25"/>
      <c r="Y1" s="35"/>
    </row>
    <row r="2" spans="1:9" ht="13.5">
      <c r="A2" s="428"/>
      <c r="B2" s="428"/>
      <c r="C2" s="428"/>
      <c r="D2" s="428"/>
      <c r="E2" s="428"/>
      <c r="F2" s="428"/>
      <c r="G2" s="429"/>
      <c r="H2" s="428"/>
      <c r="I2" s="428"/>
    </row>
    <row r="3" spans="1:9" ht="15" customHeight="1">
      <c r="A3" s="1479" t="s">
        <v>655</v>
      </c>
      <c r="B3" s="1479"/>
      <c r="C3" s="1479"/>
      <c r="D3" s="1479"/>
      <c r="E3" s="1479"/>
      <c r="F3" s="1479"/>
      <c r="G3" s="1479"/>
      <c r="H3" s="1479"/>
      <c r="I3" s="1479"/>
    </row>
    <row r="4" spans="1:9" ht="6" customHeight="1">
      <c r="A4" s="430"/>
      <c r="B4" s="430"/>
      <c r="C4" s="430"/>
      <c r="D4" s="430"/>
      <c r="E4" s="430"/>
      <c r="F4" s="430"/>
      <c r="G4" s="430"/>
      <c r="H4" s="430"/>
      <c r="I4" s="430"/>
    </row>
    <row r="5" spans="1:18" s="78" customFormat="1" ht="18" customHeight="1">
      <c r="A5" s="1480" t="s">
        <v>1049</v>
      </c>
      <c r="B5" s="1480"/>
      <c r="C5" s="1480"/>
      <c r="D5" s="1480"/>
      <c r="E5" s="1480"/>
      <c r="F5" s="1480"/>
      <c r="G5" s="1480"/>
      <c r="H5" s="1480"/>
      <c r="I5" s="430"/>
      <c r="O5" s="79"/>
      <c r="P5" s="79"/>
      <c r="Q5" s="79"/>
      <c r="R5" s="79"/>
    </row>
    <row r="6" spans="1:18" s="78" customFormat="1" ht="15.75" customHeight="1">
      <c r="A6" s="432" t="s">
        <v>1072</v>
      </c>
      <c r="B6" s="433"/>
      <c r="C6" s="433"/>
      <c r="D6" s="433"/>
      <c r="E6" s="434"/>
      <c r="F6" s="432"/>
      <c r="G6" s="431"/>
      <c r="H6" s="431"/>
      <c r="I6" s="430"/>
      <c r="O6" s="79"/>
      <c r="P6" s="79"/>
      <c r="Q6" s="79"/>
      <c r="R6" s="79"/>
    </row>
    <row r="7" spans="1:21" s="82" customFormat="1" ht="13.5" customHeight="1">
      <c r="A7" s="432" t="s">
        <v>797</v>
      </c>
      <c r="B7" s="433"/>
      <c r="C7" s="433"/>
      <c r="D7" s="433"/>
      <c r="E7" s="434"/>
      <c r="F7" s="430"/>
      <c r="G7" s="435"/>
      <c r="H7" s="434"/>
      <c r="I7" s="43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s="82" customFormat="1" ht="11.25" customHeight="1">
      <c r="A8" s="432" t="s">
        <v>506</v>
      </c>
      <c r="B8" s="432"/>
      <c r="C8" s="432"/>
      <c r="D8" s="432"/>
      <c r="E8" s="432"/>
      <c r="F8" s="430"/>
      <c r="G8" s="434"/>
      <c r="H8" s="434"/>
      <c r="I8" s="43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s="82" customFormat="1" ht="18" customHeight="1" thickBot="1">
      <c r="A9" s="432" t="s">
        <v>507</v>
      </c>
      <c r="B9" s="432"/>
      <c r="C9" s="432"/>
      <c r="D9" s="432"/>
      <c r="E9" s="432"/>
      <c r="F9" s="430"/>
      <c r="G9" s="436"/>
      <c r="H9" s="432"/>
      <c r="I9" s="43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s="82" customFormat="1" ht="12" customHeight="1" thickBot="1">
      <c r="A10" s="432" t="s">
        <v>656</v>
      </c>
      <c r="B10" s="432"/>
      <c r="C10" s="437"/>
      <c r="D10" s="432"/>
      <c r="E10" s="432"/>
      <c r="F10" s="436"/>
      <c r="G10" s="438"/>
      <c r="H10" s="439"/>
      <c r="I10" s="43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82" customFormat="1" ht="12.75" customHeight="1">
      <c r="A11" s="432" t="s">
        <v>657</v>
      </c>
      <c r="B11" s="432"/>
      <c r="C11" s="432"/>
      <c r="D11" s="432"/>
      <c r="E11" s="432"/>
      <c r="F11" s="430"/>
      <c r="G11" s="432"/>
      <c r="H11" s="432"/>
      <c r="I11" s="432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s="82" customFormat="1" ht="12.75" customHeight="1" thickBot="1">
      <c r="A12" s="432" t="s">
        <v>658</v>
      </c>
      <c r="B12" s="440"/>
      <c r="C12" s="440"/>
      <c r="D12" s="432"/>
      <c r="E12" s="432"/>
      <c r="F12" s="430"/>
      <c r="G12" s="432"/>
      <c r="H12" s="432"/>
      <c r="I12" s="432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s="82" customFormat="1" ht="13.5" customHeight="1" thickBot="1">
      <c r="A13" s="432" t="s">
        <v>421</v>
      </c>
      <c r="B13" s="441"/>
      <c r="C13" s="432"/>
      <c r="D13" s="432"/>
      <c r="E13" s="432"/>
      <c r="F13" s="432"/>
      <c r="G13" s="449" t="s">
        <v>402</v>
      </c>
      <c r="H13" s="450"/>
      <c r="I13" s="440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s="82" customFormat="1" ht="13.5" customHeight="1" thickBot="1">
      <c r="A14" s="440" t="s">
        <v>659</v>
      </c>
      <c r="B14" s="441"/>
      <c r="C14" s="432"/>
      <c r="D14" s="432"/>
      <c r="E14" s="432"/>
      <c r="F14" s="432"/>
      <c r="G14" s="448"/>
      <c r="H14" s="447"/>
      <c r="I14" s="43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s="82" customFormat="1" ht="16.5" customHeight="1" thickBot="1">
      <c r="A15" s="435" t="s">
        <v>660</v>
      </c>
      <c r="B15" s="435"/>
      <c r="C15" s="432"/>
      <c r="D15" s="432"/>
      <c r="E15" s="432"/>
      <c r="F15" s="446" t="s">
        <v>661</v>
      </c>
      <c r="G15" s="443" t="s">
        <v>403</v>
      </c>
      <c r="H15" s="432"/>
      <c r="I15" s="436"/>
      <c r="J15" s="8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10" s="80" customFormat="1" ht="12" customHeight="1" thickBot="1">
      <c r="A16" s="435"/>
      <c r="B16" s="442"/>
      <c r="C16" s="434"/>
      <c r="D16" s="434"/>
      <c r="E16" s="434"/>
      <c r="F16" s="292" t="s">
        <v>662</v>
      </c>
      <c r="G16" s="443" t="s">
        <v>404</v>
      </c>
      <c r="H16" s="434"/>
      <c r="I16" s="432"/>
      <c r="J16" s="84"/>
    </row>
    <row r="17" spans="1:9" s="80" customFormat="1" ht="14.25" thickBot="1">
      <c r="A17" s="435"/>
      <c r="B17" s="442"/>
      <c r="C17" s="434"/>
      <c r="D17" s="434"/>
      <c r="E17" s="434"/>
      <c r="F17" s="292" t="s">
        <v>663</v>
      </c>
      <c r="G17" s="443" t="s">
        <v>404</v>
      </c>
      <c r="H17" s="434"/>
      <c r="I17" s="432"/>
    </row>
    <row r="18" spans="1:21" s="82" customFormat="1" ht="13.5" customHeight="1" thickBot="1">
      <c r="A18" s="435" t="s">
        <v>664</v>
      </c>
      <c r="B18" s="442"/>
      <c r="C18" s="434"/>
      <c r="D18" s="434"/>
      <c r="E18" s="434"/>
      <c r="F18" s="292"/>
      <c r="G18" s="443"/>
      <c r="H18" s="434"/>
      <c r="I18" s="432"/>
      <c r="J18" s="81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9" s="81" customFormat="1" ht="14.25" thickBot="1">
      <c r="A19" s="149" t="s">
        <v>665</v>
      </c>
      <c r="B19" s="149"/>
      <c r="C19" s="444"/>
      <c r="D19" s="444"/>
      <c r="E19" s="445"/>
      <c r="F19" s="442"/>
      <c r="G19" s="433"/>
      <c r="H19" s="434"/>
      <c r="I19" s="434"/>
    </row>
    <row r="20" spans="1:9" s="81" customFormat="1" ht="12" customHeight="1" thickBot="1">
      <c r="A20" s="149" t="s">
        <v>666</v>
      </c>
      <c r="B20" s="442"/>
      <c r="C20" s="432"/>
      <c r="D20" s="434"/>
      <c r="E20" s="435"/>
      <c r="F20" s="442"/>
      <c r="G20" s="1481" t="s">
        <v>403</v>
      </c>
      <c r="H20" s="1482"/>
      <c r="I20" s="434"/>
    </row>
    <row r="21" spans="1:23" s="81" customFormat="1" ht="13.5" customHeight="1">
      <c r="A21" s="440"/>
      <c r="B21" s="451"/>
      <c r="C21" s="440"/>
      <c r="D21" s="440"/>
      <c r="E21" s="432"/>
      <c r="F21" s="432"/>
      <c r="G21" s="432"/>
      <c r="H21" s="432"/>
      <c r="I21" s="432"/>
      <c r="J21" s="80"/>
      <c r="K21" s="86"/>
      <c r="L21" s="86"/>
      <c r="M21" s="86"/>
      <c r="N21" s="86"/>
      <c r="O21" s="83"/>
      <c r="P21" s="83"/>
      <c r="Q21" s="83"/>
      <c r="R21" s="83"/>
      <c r="V21" s="80"/>
      <c r="W21" s="80"/>
    </row>
    <row r="22" spans="1:23" s="81" customFormat="1" ht="18" customHeight="1" thickBot="1">
      <c r="A22" s="440"/>
      <c r="B22" s="451"/>
      <c r="C22" s="440"/>
      <c r="D22" s="440"/>
      <c r="E22" s="432"/>
      <c r="F22" s="432"/>
      <c r="G22" s="432"/>
      <c r="H22" s="432"/>
      <c r="I22" s="432"/>
      <c r="J22" s="80"/>
      <c r="K22" s="86"/>
      <c r="L22" s="86"/>
      <c r="M22" s="86"/>
      <c r="N22" s="86"/>
      <c r="O22" s="83"/>
      <c r="P22" s="83"/>
      <c r="Q22" s="83"/>
      <c r="R22" s="83"/>
      <c r="V22" s="80"/>
      <c r="W22" s="80"/>
    </row>
    <row r="23" spans="1:23" s="81" customFormat="1" ht="13.5" customHeight="1">
      <c r="A23" s="1483" t="s">
        <v>667</v>
      </c>
      <c r="B23" s="1484"/>
      <c r="C23" s="1484"/>
      <c r="D23" s="1484"/>
      <c r="E23" s="1484"/>
      <c r="F23" s="1485"/>
      <c r="G23" s="1489" t="s">
        <v>672</v>
      </c>
      <c r="H23" s="1491" t="s">
        <v>536</v>
      </c>
      <c r="I23" s="1491" t="s">
        <v>673</v>
      </c>
      <c r="J23" s="80"/>
      <c r="K23" s="86"/>
      <c r="L23" s="86"/>
      <c r="M23" s="86"/>
      <c r="N23" s="86"/>
      <c r="O23" s="83"/>
      <c r="P23" s="83"/>
      <c r="Q23" s="83"/>
      <c r="R23" s="83"/>
      <c r="V23" s="80"/>
      <c r="W23" s="80"/>
    </row>
    <row r="24" spans="1:28" s="80" customFormat="1" ht="15.75" customHeight="1" thickBot="1">
      <c r="A24" s="1486"/>
      <c r="B24" s="1487"/>
      <c r="C24" s="1487"/>
      <c r="D24" s="1487"/>
      <c r="E24" s="1487"/>
      <c r="F24" s="1488"/>
      <c r="G24" s="1490"/>
      <c r="H24" s="1492"/>
      <c r="I24" s="1492"/>
      <c r="K24" s="1318"/>
      <c r="L24" s="1318"/>
      <c r="M24" s="1318"/>
      <c r="N24" s="1478"/>
      <c r="O24" s="1478"/>
      <c r="P24" s="1478"/>
      <c r="Q24" s="1318"/>
      <c r="R24" s="1319"/>
      <c r="S24" s="1318"/>
      <c r="T24" s="1318"/>
      <c r="U24" s="1319"/>
      <c r="V24" s="1318"/>
      <c r="W24" s="1295"/>
      <c r="X24" s="83"/>
      <c r="Y24" s="83"/>
      <c r="Z24" s="83"/>
      <c r="AA24" s="83"/>
      <c r="AB24" s="83"/>
    </row>
    <row r="25" spans="1:28" s="80" customFormat="1" ht="15.75" customHeight="1">
      <c r="A25" s="1475" t="s">
        <v>668</v>
      </c>
      <c r="B25" s="1476"/>
      <c r="C25" s="1476"/>
      <c r="D25" s="1476"/>
      <c r="E25" s="1476"/>
      <c r="F25" s="1477"/>
      <c r="G25" s="452"/>
      <c r="H25" s="457"/>
      <c r="I25" s="457"/>
      <c r="K25" s="1444"/>
      <c r="L25" s="1444"/>
      <c r="M25" s="1444"/>
      <c r="N25" s="1444"/>
      <c r="O25" s="1444"/>
      <c r="P25" s="1444"/>
      <c r="Q25" s="1444"/>
      <c r="R25" s="1444"/>
      <c r="S25" s="1320"/>
      <c r="T25" s="1320"/>
      <c r="U25" s="1320"/>
      <c r="V25" s="1318"/>
      <c r="W25" s="83"/>
      <c r="X25" s="83"/>
      <c r="Y25" s="83"/>
      <c r="Z25" s="83"/>
      <c r="AA25" s="83"/>
      <c r="AB25" s="83"/>
    </row>
    <row r="26" spans="1:28" s="88" customFormat="1" ht="15" customHeight="1">
      <c r="A26" s="1448" t="s">
        <v>680</v>
      </c>
      <c r="B26" s="1449"/>
      <c r="C26" s="1449"/>
      <c r="D26" s="1449"/>
      <c r="E26" s="1449"/>
      <c r="F26" s="1450"/>
      <c r="G26" s="453" t="s">
        <v>348</v>
      </c>
      <c r="H26" s="458">
        <v>218784530.95</v>
      </c>
      <c r="I26" s="458">
        <v>233457298.85</v>
      </c>
      <c r="J26" s="967"/>
      <c r="K26" s="1321"/>
      <c r="L26" s="880"/>
      <c r="M26" s="1322"/>
      <c r="N26" s="880"/>
      <c r="O26" s="911"/>
      <c r="P26" s="911"/>
      <c r="Q26" s="911"/>
      <c r="R26" s="926"/>
      <c r="S26" s="1323"/>
      <c r="T26" s="1323"/>
      <c r="U26" s="1324"/>
      <c r="V26" s="1319"/>
      <c r="W26" s="1295"/>
      <c r="X26" s="87"/>
      <c r="Y26" s="1296"/>
      <c r="Z26" s="83"/>
      <c r="AA26" s="806"/>
      <c r="AB26" s="87"/>
    </row>
    <row r="27" spans="1:28" s="88" customFormat="1" ht="15" customHeight="1">
      <c r="A27" s="1451" t="s">
        <v>669</v>
      </c>
      <c r="B27" s="1452"/>
      <c r="C27" s="1452"/>
      <c r="D27" s="1452"/>
      <c r="E27" s="1452"/>
      <c r="F27" s="1453"/>
      <c r="G27" s="453"/>
      <c r="H27" s="459"/>
      <c r="I27" s="459"/>
      <c r="K27" s="1325"/>
      <c r="L27" s="1326"/>
      <c r="M27" s="1326"/>
      <c r="N27" s="1326"/>
      <c r="O27" s="1325"/>
      <c r="P27" s="1325"/>
      <c r="Q27" s="1326"/>
      <c r="R27" s="1326"/>
      <c r="S27" s="1327"/>
      <c r="T27" s="1328"/>
      <c r="U27" s="1327"/>
      <c r="V27" s="1329"/>
      <c r="W27" s="87"/>
      <c r="X27" s="1297"/>
      <c r="Y27" s="1298"/>
      <c r="Z27" s="806"/>
      <c r="AA27" s="1299"/>
      <c r="AB27" s="87"/>
    </row>
    <row r="28" spans="1:28" s="88" customFormat="1" ht="14.25" customHeight="1">
      <c r="A28" s="1457" t="s">
        <v>674</v>
      </c>
      <c r="B28" s="1458"/>
      <c r="C28" s="1458"/>
      <c r="D28" s="1458"/>
      <c r="E28" s="1458"/>
      <c r="F28" s="1459"/>
      <c r="G28" s="453" t="s">
        <v>349</v>
      </c>
      <c r="H28" s="459"/>
      <c r="I28" s="459"/>
      <c r="J28" s="89"/>
      <c r="K28" s="1330"/>
      <c r="L28" s="1060"/>
      <c r="M28" s="1060"/>
      <c r="N28" s="1060"/>
      <c r="O28" s="1331"/>
      <c r="P28" s="1331"/>
      <c r="Q28" s="1332"/>
      <c r="R28" s="1332"/>
      <c r="S28" s="1332"/>
      <c r="T28" s="1332"/>
      <c r="U28" s="1331"/>
      <c r="V28" s="1329"/>
      <c r="W28" s="806"/>
      <c r="X28" s="1297"/>
      <c r="Y28" s="806"/>
      <c r="Z28" s="1302"/>
      <c r="AA28" s="1303"/>
      <c r="AB28" s="87"/>
    </row>
    <row r="29" spans="1:28" s="88" customFormat="1" ht="16.5" customHeight="1">
      <c r="A29" s="1457" t="s">
        <v>675</v>
      </c>
      <c r="B29" s="1458"/>
      <c r="C29" s="1458"/>
      <c r="D29" s="1458"/>
      <c r="E29" s="1458"/>
      <c r="F29" s="1459"/>
      <c r="G29" s="453" t="s">
        <v>350</v>
      </c>
      <c r="H29" s="459"/>
      <c r="I29" s="459"/>
      <c r="J29" s="90"/>
      <c r="K29" s="1330"/>
      <c r="L29" s="1060"/>
      <c r="M29" s="1060"/>
      <c r="N29" s="1060"/>
      <c r="O29" s="1332"/>
      <c r="P29" s="1331"/>
      <c r="Q29" s="1331"/>
      <c r="R29" s="1332"/>
      <c r="S29" s="1332"/>
      <c r="T29" s="1332"/>
      <c r="U29" s="1331"/>
      <c r="V29" s="1329"/>
      <c r="W29" s="806"/>
      <c r="X29" s="1297"/>
      <c r="Y29" s="806"/>
      <c r="Z29" s="1304"/>
      <c r="AA29" s="87"/>
      <c r="AB29" s="87"/>
    </row>
    <row r="30" spans="1:28" s="88" customFormat="1" ht="23.25" customHeight="1">
      <c r="A30" s="1469" t="s">
        <v>676</v>
      </c>
      <c r="B30" s="1470"/>
      <c r="C30" s="1470"/>
      <c r="D30" s="1470"/>
      <c r="E30" s="1470"/>
      <c r="F30" s="1471"/>
      <c r="G30" s="453" t="s">
        <v>351</v>
      </c>
      <c r="H30" s="459"/>
      <c r="I30" s="459"/>
      <c r="J30" s="90"/>
      <c r="K30" s="1330"/>
      <c r="L30" s="1060"/>
      <c r="M30" s="1329"/>
      <c r="N30" s="1329"/>
      <c r="O30" s="1323"/>
      <c r="P30" s="1323"/>
      <c r="Q30" s="1323"/>
      <c r="R30" s="1332"/>
      <c r="S30" s="1332"/>
      <c r="T30" s="1332"/>
      <c r="U30" s="1332"/>
      <c r="V30" s="1323"/>
      <c r="W30" s="806"/>
      <c r="X30" s="1297"/>
      <c r="Y30" s="806"/>
      <c r="Z30" s="1302"/>
      <c r="AA30" s="87"/>
      <c r="AB30" s="87"/>
    </row>
    <row r="31" spans="1:28" s="88" customFormat="1" ht="23.25" customHeight="1">
      <c r="A31" s="1469" t="s">
        <v>677</v>
      </c>
      <c r="B31" s="1470"/>
      <c r="C31" s="1470"/>
      <c r="D31" s="1470"/>
      <c r="E31" s="1470"/>
      <c r="F31" s="1471"/>
      <c r="G31" s="453" t="s">
        <v>352</v>
      </c>
      <c r="H31" s="459"/>
      <c r="I31" s="459"/>
      <c r="J31" s="90"/>
      <c r="K31" s="1330"/>
      <c r="L31" s="1060"/>
      <c r="M31" s="1060"/>
      <c r="N31" s="1060"/>
      <c r="O31" s="1331"/>
      <c r="P31" s="1331"/>
      <c r="Q31" s="1331"/>
      <c r="R31" s="1332"/>
      <c r="S31" s="1329"/>
      <c r="T31" s="1333"/>
      <c r="U31" s="1334"/>
      <c r="V31" s="1335"/>
      <c r="W31" s="937"/>
      <c r="X31" s="1305"/>
      <c r="Y31" s="806"/>
      <c r="Z31" s="1302"/>
      <c r="AA31" s="87"/>
      <c r="AB31" s="87"/>
    </row>
    <row r="32" spans="1:28" s="88" customFormat="1" ht="17.25" customHeight="1">
      <c r="A32" s="1457" t="s">
        <v>678</v>
      </c>
      <c r="B32" s="1458"/>
      <c r="C32" s="1458"/>
      <c r="D32" s="1458"/>
      <c r="E32" s="1458"/>
      <c r="F32" s="1459"/>
      <c r="G32" s="453" t="s">
        <v>353</v>
      </c>
      <c r="H32" s="459"/>
      <c r="I32" s="459"/>
      <c r="J32" s="90"/>
      <c r="K32" s="834"/>
      <c r="L32" s="910"/>
      <c r="M32" s="1306"/>
      <c r="N32" s="1306"/>
      <c r="O32" s="1300"/>
      <c r="P32" s="1300"/>
      <c r="Q32" s="1300"/>
      <c r="R32" s="1301"/>
      <c r="S32" s="1301"/>
      <c r="T32" s="1301"/>
      <c r="U32" s="1301"/>
      <c r="V32" s="87"/>
      <c r="W32" s="87"/>
      <c r="X32" s="1297"/>
      <c r="Y32" s="806"/>
      <c r="Z32" s="1302"/>
      <c r="AA32" s="87"/>
      <c r="AB32" s="87"/>
    </row>
    <row r="33" spans="1:28" s="88" customFormat="1" ht="20.25" customHeight="1">
      <c r="A33" s="1457" t="s">
        <v>679</v>
      </c>
      <c r="B33" s="1458"/>
      <c r="C33" s="1458"/>
      <c r="D33" s="1458"/>
      <c r="E33" s="1458"/>
      <c r="F33" s="1459"/>
      <c r="G33" s="453" t="s">
        <v>354</v>
      </c>
      <c r="H33" s="458">
        <v>1728.89</v>
      </c>
      <c r="I33" s="458">
        <v>1028.53</v>
      </c>
      <c r="J33" s="90"/>
      <c r="K33" s="834"/>
      <c r="L33" s="910"/>
      <c r="M33" s="910"/>
      <c r="N33" s="910"/>
      <c r="O33" s="1307"/>
      <c r="P33" s="1307"/>
      <c r="Q33" s="1307"/>
      <c r="R33" s="1308"/>
      <c r="S33" s="1301"/>
      <c r="T33" s="1301"/>
      <c r="U33" s="1301"/>
      <c r="V33" s="1309"/>
      <c r="W33" s="1309"/>
      <c r="X33" s="1310"/>
      <c r="Y33" s="1311"/>
      <c r="Z33" s="1298"/>
      <c r="AA33" s="1312"/>
      <c r="AB33" s="87"/>
    </row>
    <row r="34" spans="1:28" s="88" customFormat="1" ht="20.25" customHeight="1">
      <c r="A34" s="1454" t="s">
        <v>670</v>
      </c>
      <c r="B34" s="1455"/>
      <c r="C34" s="1455"/>
      <c r="D34" s="1455"/>
      <c r="E34" s="1455"/>
      <c r="F34" s="1456"/>
      <c r="G34" s="453"/>
      <c r="H34" s="459"/>
      <c r="I34" s="459"/>
      <c r="J34" s="90"/>
      <c r="K34" s="834"/>
      <c r="L34" s="910"/>
      <c r="M34" s="910"/>
      <c r="N34" s="910"/>
      <c r="O34" s="1307"/>
      <c r="P34" s="1307"/>
      <c r="Q34" s="1307"/>
      <c r="R34" s="1308"/>
      <c r="S34" s="1313"/>
      <c r="T34" s="1313"/>
      <c r="U34" s="1313"/>
      <c r="V34" s="87"/>
      <c r="W34" s="87"/>
      <c r="X34" s="806"/>
      <c r="Y34" s="87"/>
      <c r="Z34" s="87"/>
      <c r="AA34" s="87"/>
      <c r="AB34" s="87"/>
    </row>
    <row r="35" spans="1:28" s="88" customFormat="1" ht="15.75" customHeight="1">
      <c r="A35" s="1457" t="s">
        <v>682</v>
      </c>
      <c r="B35" s="1458"/>
      <c r="C35" s="1458"/>
      <c r="D35" s="1458"/>
      <c r="E35" s="1458"/>
      <c r="F35" s="1459"/>
      <c r="G35" s="453" t="s">
        <v>355</v>
      </c>
      <c r="H35" s="458">
        <v>11441.14</v>
      </c>
      <c r="I35" s="458">
        <v>11541.38</v>
      </c>
      <c r="J35" s="90"/>
      <c r="K35" s="87"/>
      <c r="L35" s="806"/>
      <c r="M35" s="806"/>
      <c r="N35" s="806"/>
      <c r="O35" s="1300"/>
      <c r="P35" s="1300"/>
      <c r="Q35" s="1300"/>
      <c r="R35" s="1301"/>
      <c r="S35" s="1301"/>
      <c r="T35" s="1301"/>
      <c r="U35" s="1301"/>
      <c r="V35" s="87"/>
      <c r="W35" s="87"/>
      <c r="X35" s="806"/>
      <c r="Y35" s="87"/>
      <c r="Z35" s="87"/>
      <c r="AA35" s="87"/>
      <c r="AB35" s="87"/>
    </row>
    <row r="36" spans="1:28" s="88" customFormat="1" ht="12.75" customHeight="1">
      <c r="A36" s="1454" t="s">
        <v>671</v>
      </c>
      <c r="B36" s="1455"/>
      <c r="C36" s="1455"/>
      <c r="D36" s="1455"/>
      <c r="E36" s="1455"/>
      <c r="F36" s="1456"/>
      <c r="G36" s="453"/>
      <c r="H36" s="459"/>
      <c r="I36" s="459"/>
      <c r="J36" s="90"/>
      <c r="K36" s="1314"/>
      <c r="L36" s="1336"/>
      <c r="M36" s="1336"/>
      <c r="N36" s="1336"/>
      <c r="O36" s="1331"/>
      <c r="P36" s="1331"/>
      <c r="Q36" s="1331"/>
      <c r="R36" s="1332"/>
      <c r="S36" s="1332"/>
      <c r="T36" s="1332"/>
      <c r="U36" s="1332"/>
      <c r="V36" s="1323"/>
      <c r="W36" s="1323"/>
      <c r="X36" s="1337"/>
      <c r="Y36" s="1323"/>
      <c r="Z36" s="1323"/>
      <c r="AA36" s="87"/>
      <c r="AB36" s="87"/>
    </row>
    <row r="37" spans="1:28" s="88" customFormat="1" ht="12.75" customHeight="1">
      <c r="A37" s="1448" t="s">
        <v>689</v>
      </c>
      <c r="B37" s="1449"/>
      <c r="C37" s="1449"/>
      <c r="D37" s="1449"/>
      <c r="E37" s="1449"/>
      <c r="F37" s="1450"/>
      <c r="G37" s="453" t="s">
        <v>356</v>
      </c>
      <c r="H37" s="459"/>
      <c r="I37" s="459"/>
      <c r="J37" s="90"/>
      <c r="K37" s="834"/>
      <c r="L37" s="1060"/>
      <c r="M37" s="1060"/>
      <c r="N37" s="1060"/>
      <c r="O37" s="1338"/>
      <c r="P37" s="1338"/>
      <c r="Q37" s="1338"/>
      <c r="R37" s="1338"/>
      <c r="S37" s="1332"/>
      <c r="T37" s="1332"/>
      <c r="U37" s="1332"/>
      <c r="V37" s="1323"/>
      <c r="W37" s="1323"/>
      <c r="X37" s="1329"/>
      <c r="Y37" s="1323"/>
      <c r="Z37" s="1323"/>
      <c r="AA37" s="87"/>
      <c r="AB37" s="87"/>
    </row>
    <row r="38" spans="1:28" s="88" customFormat="1" ht="12.75" customHeight="1">
      <c r="A38" s="1448" t="s">
        <v>690</v>
      </c>
      <c r="B38" s="1449"/>
      <c r="C38" s="1449"/>
      <c r="D38" s="1449"/>
      <c r="E38" s="1449"/>
      <c r="F38" s="1450"/>
      <c r="G38" s="453" t="s">
        <v>357</v>
      </c>
      <c r="H38" s="459"/>
      <c r="I38" s="459"/>
      <c r="J38" s="90"/>
      <c r="K38" s="87"/>
      <c r="L38" s="1323"/>
      <c r="M38" s="1339"/>
      <c r="N38" s="1323"/>
      <c r="O38" s="1338"/>
      <c r="P38" s="1338"/>
      <c r="Q38" s="1338"/>
      <c r="R38" s="1338"/>
      <c r="S38" s="1335"/>
      <c r="T38" s="1335"/>
      <c r="U38" s="1332"/>
      <c r="V38" s="1323"/>
      <c r="W38" s="1323"/>
      <c r="X38" s="1329"/>
      <c r="Y38" s="1323"/>
      <c r="Z38" s="1323"/>
      <c r="AA38" s="87"/>
      <c r="AB38" s="87"/>
    </row>
    <row r="39" spans="1:28" s="88" customFormat="1" ht="24" customHeight="1">
      <c r="A39" s="1472" t="s">
        <v>683</v>
      </c>
      <c r="B39" s="1473"/>
      <c r="C39" s="1473"/>
      <c r="D39" s="1473"/>
      <c r="E39" s="1473"/>
      <c r="F39" s="1474"/>
      <c r="G39" s="453" t="s">
        <v>358</v>
      </c>
      <c r="H39" s="459"/>
      <c r="I39" s="459"/>
      <c r="J39" s="90"/>
      <c r="K39" s="87"/>
      <c r="L39" s="1340"/>
      <c r="M39" s="1340"/>
      <c r="N39" s="1323"/>
      <c r="O39" s="1331"/>
      <c r="P39" s="1331"/>
      <c r="Q39" s="1331"/>
      <c r="R39" s="1331"/>
      <c r="S39" s="1332"/>
      <c r="T39" s="1332"/>
      <c r="U39" s="1332"/>
      <c r="V39" s="1341"/>
      <c r="W39" s="1341"/>
      <c r="X39" s="1335"/>
      <c r="Y39" s="1323"/>
      <c r="Z39" s="1323"/>
      <c r="AA39" s="1309"/>
      <c r="AB39" s="87"/>
    </row>
    <row r="40" spans="1:28" s="88" customFormat="1" ht="14.25" customHeight="1">
      <c r="A40" s="1448" t="s">
        <v>688</v>
      </c>
      <c r="B40" s="1449"/>
      <c r="C40" s="1449"/>
      <c r="D40" s="1449"/>
      <c r="E40" s="1449"/>
      <c r="F40" s="1450"/>
      <c r="G40" s="453" t="s">
        <v>359</v>
      </c>
      <c r="H40" s="459"/>
      <c r="I40" s="459"/>
      <c r="J40" s="90"/>
      <c r="K40" s="1315"/>
      <c r="L40" s="1342"/>
      <c r="M40" s="1339"/>
      <c r="N40" s="1339"/>
      <c r="O40" s="1338"/>
      <c r="P40" s="1338"/>
      <c r="Q40" s="1338"/>
      <c r="R40" s="1338"/>
      <c r="S40" s="1343"/>
      <c r="T40" s="1343"/>
      <c r="U40" s="1343"/>
      <c r="V40" s="1323"/>
      <c r="W40" s="1323"/>
      <c r="X40" s="1323"/>
      <c r="Y40" s="1323"/>
      <c r="Z40" s="1323"/>
      <c r="AA40" s="87"/>
      <c r="AB40" s="87"/>
    </row>
    <row r="41" spans="1:28" s="88" customFormat="1" ht="14.25" customHeight="1">
      <c r="A41" s="1448" t="s">
        <v>684</v>
      </c>
      <c r="B41" s="1449"/>
      <c r="C41" s="1449"/>
      <c r="D41" s="1449"/>
      <c r="E41" s="1449"/>
      <c r="F41" s="1450"/>
      <c r="G41" s="453" t="s">
        <v>360</v>
      </c>
      <c r="H41" s="459"/>
      <c r="I41" s="459"/>
      <c r="J41" s="569"/>
      <c r="K41" s="1316"/>
      <c r="L41" s="1344"/>
      <c r="M41" s="1345"/>
      <c r="N41" s="1339"/>
      <c r="O41" s="1346"/>
      <c r="P41" s="1346"/>
      <c r="Q41" s="1346"/>
      <c r="R41" s="1346"/>
      <c r="S41" s="1323"/>
      <c r="T41" s="1323"/>
      <c r="U41" s="1323"/>
      <c r="V41" s="1323"/>
      <c r="W41" s="1323"/>
      <c r="X41" s="1323"/>
      <c r="Y41" s="1323"/>
      <c r="Z41" s="1323"/>
      <c r="AA41" s="87"/>
      <c r="AB41" s="87"/>
    </row>
    <row r="42" spans="1:28" s="88" customFormat="1" ht="12" customHeight="1">
      <c r="A42" s="1454" t="s">
        <v>681</v>
      </c>
      <c r="B42" s="1455"/>
      <c r="C42" s="1455"/>
      <c r="D42" s="1455"/>
      <c r="E42" s="1455"/>
      <c r="F42" s="1456"/>
      <c r="G42" s="453"/>
      <c r="H42" s="459"/>
      <c r="I42" s="459"/>
      <c r="J42" s="90"/>
      <c r="K42" s="89"/>
      <c r="L42" s="1347"/>
      <c r="M42" s="1347"/>
      <c r="N42" s="1347"/>
      <c r="O42" s="926"/>
      <c r="P42" s="926"/>
      <c r="Q42" s="926"/>
      <c r="R42" s="926"/>
      <c r="S42" s="1323"/>
      <c r="T42" s="1323"/>
      <c r="U42" s="1323"/>
      <c r="V42" s="1323"/>
      <c r="W42" s="1323"/>
      <c r="X42" s="1323"/>
      <c r="Y42" s="1323"/>
      <c r="Z42" s="1323"/>
      <c r="AA42" s="87"/>
      <c r="AB42" s="87"/>
    </row>
    <row r="43" spans="1:28" s="88" customFormat="1" ht="14.25" customHeight="1">
      <c r="A43" s="1448" t="s">
        <v>685</v>
      </c>
      <c r="B43" s="1449"/>
      <c r="C43" s="1449"/>
      <c r="D43" s="1449"/>
      <c r="E43" s="1449"/>
      <c r="F43" s="1450"/>
      <c r="G43" s="453" t="s">
        <v>361</v>
      </c>
      <c r="H43" s="459"/>
      <c r="I43" s="458">
        <v>5493.56</v>
      </c>
      <c r="J43" s="90"/>
      <c r="K43" s="89"/>
      <c r="L43" s="1347"/>
      <c r="M43" s="1347"/>
      <c r="N43" s="1348"/>
      <c r="O43" s="926"/>
      <c r="P43" s="926"/>
      <c r="Q43" s="926"/>
      <c r="R43" s="926"/>
      <c r="S43" s="1323"/>
      <c r="T43" s="1323"/>
      <c r="U43" s="1323"/>
      <c r="V43" s="1323"/>
      <c r="W43" s="1323"/>
      <c r="X43" s="1323"/>
      <c r="Y43" s="1323"/>
      <c r="Z43" s="1323"/>
      <c r="AA43" s="87"/>
      <c r="AB43" s="87"/>
    </row>
    <row r="44" spans="1:28" s="88" customFormat="1" ht="16.5" customHeight="1">
      <c r="A44" s="1448" t="s">
        <v>686</v>
      </c>
      <c r="B44" s="1449"/>
      <c r="C44" s="1449"/>
      <c r="D44" s="1449"/>
      <c r="E44" s="1449"/>
      <c r="F44" s="1450"/>
      <c r="G44" s="453" t="s">
        <v>362</v>
      </c>
      <c r="H44" s="459"/>
      <c r="I44" s="459"/>
      <c r="J44" s="90"/>
      <c r="K44" s="1317"/>
      <c r="L44" s="1348"/>
      <c r="M44" s="1348"/>
      <c r="N44" s="1323"/>
      <c r="O44" s="1349"/>
      <c r="P44" s="1349"/>
      <c r="Q44" s="1349"/>
      <c r="R44" s="1349"/>
      <c r="S44" s="1323"/>
      <c r="T44" s="1323"/>
      <c r="U44" s="1323"/>
      <c r="V44" s="1323"/>
      <c r="W44" s="1323"/>
      <c r="X44" s="1323"/>
      <c r="Y44" s="1323"/>
      <c r="Z44" s="1323"/>
      <c r="AA44" s="1309"/>
      <c r="AB44" s="87"/>
    </row>
    <row r="45" spans="1:18" s="88" customFormat="1" ht="16.5" customHeight="1">
      <c r="A45" s="1448" t="s">
        <v>687</v>
      </c>
      <c r="B45" s="1449"/>
      <c r="C45" s="1449"/>
      <c r="D45" s="1449"/>
      <c r="E45" s="1449"/>
      <c r="F45" s="1450"/>
      <c r="G45" s="453" t="s">
        <v>363</v>
      </c>
      <c r="H45" s="459"/>
      <c r="I45" s="459"/>
      <c r="J45" s="90"/>
      <c r="K45" s="90"/>
      <c r="L45" s="90"/>
      <c r="M45" s="90"/>
      <c r="N45" s="90"/>
      <c r="O45" s="91"/>
      <c r="P45" s="91"/>
      <c r="Q45" s="91"/>
      <c r="R45" s="91"/>
    </row>
    <row r="46" spans="1:18" s="88" customFormat="1" ht="24" customHeight="1">
      <c r="A46" s="1469" t="s">
        <v>691</v>
      </c>
      <c r="B46" s="1470"/>
      <c r="C46" s="1470"/>
      <c r="D46" s="1470"/>
      <c r="E46" s="1470"/>
      <c r="F46" s="1471"/>
      <c r="G46" s="453" t="s">
        <v>364</v>
      </c>
      <c r="H46" s="459"/>
      <c r="I46" s="459"/>
      <c r="J46" s="90"/>
      <c r="K46" s="90"/>
      <c r="L46" s="90"/>
      <c r="M46" s="90"/>
      <c r="N46" s="90"/>
      <c r="O46" s="91"/>
      <c r="P46" s="91"/>
      <c r="Q46" s="91"/>
      <c r="R46" s="91"/>
    </row>
    <row r="47" spans="1:18" s="88" customFormat="1" ht="24" customHeight="1">
      <c r="A47" s="1469" t="s">
        <v>692</v>
      </c>
      <c r="B47" s="1470"/>
      <c r="C47" s="1470"/>
      <c r="D47" s="1470"/>
      <c r="E47" s="1470"/>
      <c r="F47" s="1471"/>
      <c r="G47" s="453" t="s">
        <v>365</v>
      </c>
      <c r="H47" s="459"/>
      <c r="I47" s="459"/>
      <c r="J47" s="90"/>
      <c r="K47" s="1350"/>
      <c r="L47" s="800"/>
      <c r="M47" s="800"/>
      <c r="N47" s="800"/>
      <c r="O47" s="91"/>
      <c r="P47" s="91"/>
      <c r="Q47" s="91"/>
      <c r="R47" s="91"/>
    </row>
    <row r="48" spans="1:27" s="88" customFormat="1" ht="13.5" customHeight="1">
      <c r="A48" s="1448" t="s">
        <v>693</v>
      </c>
      <c r="B48" s="1449"/>
      <c r="C48" s="1449"/>
      <c r="D48" s="1449"/>
      <c r="E48" s="1449"/>
      <c r="F48" s="1450"/>
      <c r="G48" s="453" t="s">
        <v>366</v>
      </c>
      <c r="H48" s="459"/>
      <c r="I48" s="459"/>
      <c r="J48" s="90"/>
      <c r="K48" s="840"/>
      <c r="L48" s="840"/>
      <c r="M48" s="840"/>
      <c r="N48" s="840"/>
      <c r="O48" s="570"/>
      <c r="P48" s="570"/>
      <c r="Q48" s="570"/>
      <c r="R48" s="570"/>
      <c r="S48" s="503"/>
      <c r="T48" s="503"/>
      <c r="AA48" s="503"/>
    </row>
    <row r="49" spans="1:20" s="88" customFormat="1" ht="12.75" customHeight="1">
      <c r="A49" s="1448" t="s">
        <v>694</v>
      </c>
      <c r="B49" s="1449"/>
      <c r="C49" s="1449"/>
      <c r="D49" s="1449"/>
      <c r="E49" s="1449"/>
      <c r="F49" s="1450"/>
      <c r="G49" s="453" t="s">
        <v>367</v>
      </c>
      <c r="H49" s="459"/>
      <c r="I49" s="459"/>
      <c r="J49" s="90"/>
      <c r="K49" s="841"/>
      <c r="L49" s="841"/>
      <c r="M49" s="841"/>
      <c r="N49" s="841"/>
      <c r="O49" s="801"/>
      <c r="P49" s="801"/>
      <c r="Q49" s="801"/>
      <c r="R49" s="801"/>
      <c r="S49" s="503"/>
      <c r="T49" s="503"/>
    </row>
    <row r="50" spans="1:27" s="88" customFormat="1" ht="15" customHeight="1">
      <c r="A50" s="1448" t="s">
        <v>695</v>
      </c>
      <c r="B50" s="1449"/>
      <c r="C50" s="1449"/>
      <c r="D50" s="1449"/>
      <c r="E50" s="1449"/>
      <c r="F50" s="1450"/>
      <c r="G50" s="453" t="s">
        <v>368</v>
      </c>
      <c r="H50" s="459"/>
      <c r="I50" s="459"/>
      <c r="J50" s="90"/>
      <c r="K50" s="89"/>
      <c r="L50" s="90"/>
      <c r="M50" s="90"/>
      <c r="N50" s="90"/>
      <c r="O50" s="91"/>
      <c r="P50" s="91"/>
      <c r="Q50" s="91"/>
      <c r="R50" s="91"/>
      <c r="AA50" s="503"/>
    </row>
    <row r="51" spans="1:20" s="88" customFormat="1" ht="12.75" customHeight="1">
      <c r="A51" s="1448" t="s">
        <v>696</v>
      </c>
      <c r="B51" s="1449"/>
      <c r="C51" s="1449"/>
      <c r="D51" s="1449"/>
      <c r="E51" s="1449"/>
      <c r="F51" s="1450"/>
      <c r="G51" s="453" t="s">
        <v>369</v>
      </c>
      <c r="H51" s="459"/>
      <c r="I51" s="459"/>
      <c r="J51" s="90"/>
      <c r="K51" s="624"/>
      <c r="L51" s="624"/>
      <c r="M51" s="624"/>
      <c r="N51" s="624"/>
      <c r="O51" s="502"/>
      <c r="P51" s="502"/>
      <c r="Q51" s="502"/>
      <c r="R51" s="502"/>
      <c r="S51" s="503"/>
      <c r="T51" s="503"/>
    </row>
    <row r="52" spans="1:18" s="88" customFormat="1" ht="18" customHeight="1">
      <c r="A52" s="1448" t="s">
        <v>697</v>
      </c>
      <c r="B52" s="1449"/>
      <c r="C52" s="1449"/>
      <c r="D52" s="1449"/>
      <c r="E52" s="1449"/>
      <c r="F52" s="1450"/>
      <c r="G52" s="453" t="s">
        <v>370</v>
      </c>
      <c r="H52" s="459"/>
      <c r="I52" s="459"/>
      <c r="J52" s="90"/>
      <c r="K52" s="90"/>
      <c r="L52" s="90"/>
      <c r="M52" s="90"/>
      <c r="N52" s="90"/>
      <c r="O52" s="91"/>
      <c r="P52" s="91"/>
      <c r="Q52" s="91"/>
      <c r="R52" s="91"/>
    </row>
    <row r="53" spans="1:18" s="88" customFormat="1" ht="18" customHeight="1">
      <c r="A53" s="1448" t="s">
        <v>698</v>
      </c>
      <c r="B53" s="1449"/>
      <c r="C53" s="1449"/>
      <c r="D53" s="1449"/>
      <c r="E53" s="1449"/>
      <c r="F53" s="1450"/>
      <c r="G53" s="453" t="s">
        <v>371</v>
      </c>
      <c r="H53" s="459"/>
      <c r="I53" s="459"/>
      <c r="J53" s="90"/>
      <c r="K53" s="90"/>
      <c r="L53" s="90"/>
      <c r="M53" s="90"/>
      <c r="N53" s="90"/>
      <c r="O53" s="91"/>
      <c r="P53" s="91"/>
      <c r="Q53" s="91"/>
      <c r="R53" s="91"/>
    </row>
    <row r="54" spans="1:18" s="88" customFormat="1" ht="16.5" customHeight="1">
      <c r="A54" s="1448" t="s">
        <v>699</v>
      </c>
      <c r="B54" s="1449"/>
      <c r="C54" s="1449"/>
      <c r="D54" s="1449"/>
      <c r="E54" s="1449"/>
      <c r="F54" s="1450"/>
      <c r="G54" s="453" t="s">
        <v>372</v>
      </c>
      <c r="H54" s="459"/>
      <c r="I54" s="459"/>
      <c r="J54" s="90"/>
      <c r="K54" s="90"/>
      <c r="L54" s="90"/>
      <c r="M54" s="90"/>
      <c r="N54" s="90"/>
      <c r="O54" s="91"/>
      <c r="P54" s="91"/>
      <c r="Q54" s="91"/>
      <c r="R54" s="91"/>
    </row>
    <row r="55" spans="1:18" s="88" customFormat="1" ht="13.5" customHeight="1">
      <c r="A55" s="1451" t="s">
        <v>700</v>
      </c>
      <c r="B55" s="1452"/>
      <c r="C55" s="1452"/>
      <c r="D55" s="1452"/>
      <c r="E55" s="1452"/>
      <c r="F55" s="1453"/>
      <c r="G55" s="453"/>
      <c r="H55" s="459"/>
      <c r="I55" s="459"/>
      <c r="J55" s="90"/>
      <c r="K55" s="90"/>
      <c r="L55" s="90"/>
      <c r="M55" s="90"/>
      <c r="N55" s="90"/>
      <c r="O55" s="91"/>
      <c r="P55" s="91"/>
      <c r="Q55" s="91"/>
      <c r="R55" s="91"/>
    </row>
    <row r="56" spans="1:27" s="88" customFormat="1" ht="23.25" customHeight="1">
      <c r="A56" s="1472" t="s">
        <v>705</v>
      </c>
      <c r="B56" s="1473"/>
      <c r="C56" s="1473"/>
      <c r="D56" s="1473"/>
      <c r="E56" s="1473"/>
      <c r="F56" s="1474"/>
      <c r="G56" s="453" t="s">
        <v>373</v>
      </c>
      <c r="H56" s="459"/>
      <c r="I56" s="459"/>
      <c r="J56" s="90"/>
      <c r="K56" s="90"/>
      <c r="L56" s="90"/>
      <c r="M56" s="90"/>
      <c r="N56" s="90"/>
      <c r="O56" s="91"/>
      <c r="P56" s="91"/>
      <c r="Q56" s="91"/>
      <c r="R56" s="91"/>
      <c r="AA56" s="503"/>
    </row>
    <row r="57" spans="1:18" s="88" customFormat="1" ht="24" customHeight="1">
      <c r="A57" s="1469" t="s">
        <v>706</v>
      </c>
      <c r="B57" s="1470"/>
      <c r="C57" s="1470"/>
      <c r="D57" s="1470"/>
      <c r="E57" s="1470"/>
      <c r="F57" s="1471"/>
      <c r="G57" s="453" t="s">
        <v>374</v>
      </c>
      <c r="H57" s="459"/>
      <c r="I57" s="459"/>
      <c r="J57" s="90"/>
      <c r="K57" s="90"/>
      <c r="L57" s="90"/>
      <c r="M57" s="90"/>
      <c r="N57" s="90"/>
      <c r="O57" s="91"/>
      <c r="P57" s="91"/>
      <c r="Q57" s="91"/>
      <c r="R57" s="91"/>
    </row>
    <row r="58" spans="1:27" s="88" customFormat="1" ht="22.5" customHeight="1">
      <c r="A58" s="1472" t="s">
        <v>707</v>
      </c>
      <c r="B58" s="1473"/>
      <c r="C58" s="1473"/>
      <c r="D58" s="1473"/>
      <c r="E58" s="1473"/>
      <c r="F58" s="1474"/>
      <c r="G58" s="453" t="s">
        <v>375</v>
      </c>
      <c r="H58" s="459"/>
      <c r="I58" s="459"/>
      <c r="J58" s="90"/>
      <c r="K58" s="90"/>
      <c r="L58" s="90"/>
      <c r="M58" s="90"/>
      <c r="N58" s="90"/>
      <c r="O58" s="91"/>
      <c r="P58" s="91"/>
      <c r="Q58" s="91"/>
      <c r="R58" s="91"/>
      <c r="AA58" s="503"/>
    </row>
    <row r="59" spans="1:18" s="88" customFormat="1" ht="23.25" customHeight="1">
      <c r="A59" s="1472" t="s">
        <v>708</v>
      </c>
      <c r="B59" s="1473"/>
      <c r="C59" s="1473"/>
      <c r="D59" s="1473"/>
      <c r="E59" s="1473"/>
      <c r="F59" s="1474"/>
      <c r="G59" s="453" t="s">
        <v>376</v>
      </c>
      <c r="H59" s="459"/>
      <c r="I59" s="459"/>
      <c r="J59" s="90"/>
      <c r="K59" s="90"/>
      <c r="L59" s="90"/>
      <c r="M59" s="90"/>
      <c r="N59" s="90"/>
      <c r="O59" s="91"/>
      <c r="P59" s="91"/>
      <c r="Q59" s="91"/>
      <c r="R59" s="91"/>
    </row>
    <row r="60" spans="1:27" s="88" customFormat="1" ht="22.5" customHeight="1">
      <c r="A60" s="1472" t="s">
        <v>709</v>
      </c>
      <c r="B60" s="1473"/>
      <c r="C60" s="1473"/>
      <c r="D60" s="1473"/>
      <c r="E60" s="1473"/>
      <c r="F60" s="1474"/>
      <c r="G60" s="453" t="s">
        <v>377</v>
      </c>
      <c r="H60" s="459"/>
      <c r="I60" s="459"/>
      <c r="J60" s="90"/>
      <c r="K60" s="90"/>
      <c r="L60" s="90"/>
      <c r="M60" s="90"/>
      <c r="N60" s="90"/>
      <c r="O60" s="91"/>
      <c r="P60" s="91"/>
      <c r="Q60" s="91"/>
      <c r="R60" s="91"/>
      <c r="AA60" s="503"/>
    </row>
    <row r="61" spans="1:27" s="88" customFormat="1" ht="12.75" customHeight="1">
      <c r="A61" s="1472" t="s">
        <v>710</v>
      </c>
      <c r="B61" s="1473"/>
      <c r="C61" s="1473"/>
      <c r="D61" s="1473"/>
      <c r="E61" s="1473"/>
      <c r="F61" s="1474"/>
      <c r="G61" s="453" t="s">
        <v>378</v>
      </c>
      <c r="H61" s="459"/>
      <c r="I61" s="459"/>
      <c r="J61" s="90"/>
      <c r="K61" s="90"/>
      <c r="L61" s="90"/>
      <c r="M61" s="90"/>
      <c r="N61" s="90"/>
      <c r="O61" s="91"/>
      <c r="P61" s="91"/>
      <c r="Q61" s="91"/>
      <c r="R61" s="91"/>
      <c r="AA61" s="503">
        <f>SUM(AA49:AA60)</f>
        <v>0</v>
      </c>
    </row>
    <row r="62" spans="1:27" s="88" customFormat="1" ht="15" customHeight="1">
      <c r="A62" s="1448" t="s">
        <v>711</v>
      </c>
      <c r="B62" s="1449"/>
      <c r="C62" s="1449"/>
      <c r="D62" s="1449"/>
      <c r="E62" s="1449"/>
      <c r="F62" s="1450"/>
      <c r="G62" s="453" t="s">
        <v>379</v>
      </c>
      <c r="H62" s="459"/>
      <c r="I62" s="458">
        <v>14</v>
      </c>
      <c r="J62" s="90"/>
      <c r="K62" s="90"/>
      <c r="L62" s="90"/>
      <c r="M62" s="90"/>
      <c r="N62" s="90"/>
      <c r="O62" s="91"/>
      <c r="P62" s="91"/>
      <c r="Q62" s="91"/>
      <c r="R62" s="91"/>
      <c r="AA62" s="503"/>
    </row>
    <row r="63" spans="1:27" s="88" customFormat="1" ht="18.75" customHeight="1">
      <c r="A63" s="1448" t="s">
        <v>712</v>
      </c>
      <c r="B63" s="1449"/>
      <c r="C63" s="1449"/>
      <c r="D63" s="1449"/>
      <c r="E63" s="1449"/>
      <c r="F63" s="1450"/>
      <c r="G63" s="453" t="s">
        <v>380</v>
      </c>
      <c r="H63" s="459"/>
      <c r="I63" s="459"/>
      <c r="J63" s="90"/>
      <c r="K63" s="90"/>
      <c r="L63" s="90"/>
      <c r="M63" s="90"/>
      <c r="N63" s="90"/>
      <c r="O63" s="91"/>
      <c r="P63" s="91"/>
      <c r="Q63" s="91"/>
      <c r="R63" s="91"/>
      <c r="AA63" s="503"/>
    </row>
    <row r="64" spans="1:27" s="88" customFormat="1" ht="18.75" customHeight="1">
      <c r="A64" s="1448" t="s">
        <v>1001</v>
      </c>
      <c r="B64" s="1449"/>
      <c r="C64" s="1449"/>
      <c r="D64" s="1449"/>
      <c r="E64" s="1449"/>
      <c r="F64" s="1450"/>
      <c r="G64" s="453" t="s">
        <v>381</v>
      </c>
      <c r="H64" s="459"/>
      <c r="I64" s="459"/>
      <c r="J64" s="90"/>
      <c r="K64" s="90"/>
      <c r="L64" s="90"/>
      <c r="M64" s="90"/>
      <c r="N64" s="90"/>
      <c r="O64" s="91"/>
      <c r="P64" s="91"/>
      <c r="Q64" s="91"/>
      <c r="R64" s="91"/>
      <c r="AA64" s="503"/>
    </row>
    <row r="65" spans="1:18" s="88" customFormat="1" ht="17.25" customHeight="1">
      <c r="A65" s="1448" t="s">
        <v>821</v>
      </c>
      <c r="B65" s="1449"/>
      <c r="C65" s="1449"/>
      <c r="D65" s="1449"/>
      <c r="E65" s="1449"/>
      <c r="F65" s="1450"/>
      <c r="G65" s="453" t="s">
        <v>382</v>
      </c>
      <c r="H65" s="459"/>
      <c r="I65" s="459"/>
      <c r="J65" s="90"/>
      <c r="K65" s="90"/>
      <c r="L65" s="90"/>
      <c r="M65" s="90"/>
      <c r="N65" s="90"/>
      <c r="O65" s="91"/>
      <c r="P65" s="91"/>
      <c r="Q65" s="91"/>
      <c r="R65" s="91"/>
    </row>
    <row r="66" spans="1:18" s="88" customFormat="1" ht="16.5" customHeight="1">
      <c r="A66" s="1448" t="s">
        <v>714</v>
      </c>
      <c r="B66" s="1449"/>
      <c r="C66" s="1449"/>
      <c r="D66" s="1449"/>
      <c r="E66" s="1449"/>
      <c r="F66" s="1450"/>
      <c r="G66" s="453" t="s">
        <v>383</v>
      </c>
      <c r="H66" s="459"/>
      <c r="I66" s="768"/>
      <c r="J66" s="90"/>
      <c r="K66" s="90"/>
      <c r="L66" s="90"/>
      <c r="M66" s="90"/>
      <c r="N66" s="90"/>
      <c r="O66" s="91"/>
      <c r="P66" s="91"/>
      <c r="Q66" s="91"/>
      <c r="R66" s="91"/>
    </row>
    <row r="67" spans="1:18" s="88" customFormat="1" ht="18" customHeight="1">
      <c r="A67" s="1448" t="s">
        <v>715</v>
      </c>
      <c r="B67" s="1449"/>
      <c r="C67" s="1449"/>
      <c r="D67" s="1449"/>
      <c r="E67" s="1449"/>
      <c r="F67" s="1450"/>
      <c r="G67" s="453" t="s">
        <v>384</v>
      </c>
      <c r="H67" s="459"/>
      <c r="I67" s="459"/>
      <c r="J67" s="90"/>
      <c r="K67" s="90"/>
      <c r="L67" s="90"/>
      <c r="M67" s="90"/>
      <c r="N67" s="90"/>
      <c r="O67" s="91"/>
      <c r="P67" s="91"/>
      <c r="Q67" s="91"/>
      <c r="R67" s="91"/>
    </row>
    <row r="68" spans="1:18" s="88" customFormat="1" ht="16.5" customHeight="1">
      <c r="A68" s="1457" t="s">
        <v>822</v>
      </c>
      <c r="B68" s="1458"/>
      <c r="C68" s="1458"/>
      <c r="D68" s="1458"/>
      <c r="E68" s="1458"/>
      <c r="F68" s="1459"/>
      <c r="G68" s="453" t="s">
        <v>385</v>
      </c>
      <c r="H68" s="459"/>
      <c r="I68" s="459"/>
      <c r="J68" s="90"/>
      <c r="K68" s="90"/>
      <c r="L68" s="90"/>
      <c r="M68" s="90"/>
      <c r="N68" s="90"/>
      <c r="O68" s="91"/>
      <c r="P68" s="91"/>
      <c r="Q68" s="91"/>
      <c r="R68" s="91"/>
    </row>
    <row r="69" spans="1:18" s="88" customFormat="1" ht="15.75" customHeight="1">
      <c r="A69" s="1451" t="s">
        <v>701</v>
      </c>
      <c r="B69" s="1452"/>
      <c r="C69" s="1452"/>
      <c r="D69" s="1452"/>
      <c r="E69" s="1452"/>
      <c r="F69" s="1453"/>
      <c r="G69" s="453"/>
      <c r="H69" s="459"/>
      <c r="I69" s="459"/>
      <c r="J69" s="90"/>
      <c r="K69" s="90"/>
      <c r="L69" s="90"/>
      <c r="M69" s="90"/>
      <c r="N69" s="90"/>
      <c r="O69" s="91"/>
      <c r="P69" s="91"/>
      <c r="Q69" s="91"/>
      <c r="R69" s="91"/>
    </row>
    <row r="70" spans="1:18" s="121" customFormat="1" ht="15" customHeight="1">
      <c r="A70" s="1445" t="s">
        <v>716</v>
      </c>
      <c r="B70" s="1446"/>
      <c r="C70" s="1446"/>
      <c r="D70" s="1446"/>
      <c r="E70" s="1446"/>
      <c r="F70" s="1447"/>
      <c r="G70" s="454" t="s">
        <v>386</v>
      </c>
      <c r="H70" s="460"/>
      <c r="I70" s="458">
        <v>342434.56</v>
      </c>
      <c r="J70" s="119"/>
      <c r="K70" s="119"/>
      <c r="L70" s="119"/>
      <c r="M70" s="119"/>
      <c r="N70" s="119"/>
      <c r="O70" s="120"/>
      <c r="P70" s="120"/>
      <c r="Q70" s="120"/>
      <c r="R70" s="120"/>
    </row>
    <row r="71" spans="1:18" s="88" customFormat="1" ht="15.75" customHeight="1">
      <c r="A71" s="1448" t="s">
        <v>717</v>
      </c>
      <c r="B71" s="1449"/>
      <c r="C71" s="1449"/>
      <c r="D71" s="1449"/>
      <c r="E71" s="1449"/>
      <c r="F71" s="1450"/>
      <c r="G71" s="453" t="s">
        <v>387</v>
      </c>
      <c r="H71" s="459"/>
      <c r="I71" s="459"/>
      <c r="J71" s="90"/>
      <c r="K71" s="90"/>
      <c r="L71" s="90"/>
      <c r="M71" s="90"/>
      <c r="N71" s="90"/>
      <c r="O71" s="91"/>
      <c r="P71" s="91"/>
      <c r="Q71" s="91"/>
      <c r="R71" s="91"/>
    </row>
    <row r="72" spans="1:18" s="88" customFormat="1" ht="16.5" customHeight="1">
      <c r="A72" s="1448" t="s">
        <v>718</v>
      </c>
      <c r="B72" s="1449"/>
      <c r="C72" s="1449"/>
      <c r="D72" s="1449"/>
      <c r="E72" s="1449"/>
      <c r="F72" s="1450"/>
      <c r="G72" s="453" t="s">
        <v>388</v>
      </c>
      <c r="H72" s="459"/>
      <c r="I72" s="459"/>
      <c r="J72" s="90"/>
      <c r="K72" s="90"/>
      <c r="L72" s="90"/>
      <c r="M72" s="90"/>
      <c r="N72" s="90"/>
      <c r="O72" s="91"/>
      <c r="P72" s="91"/>
      <c r="Q72" s="91"/>
      <c r="R72" s="91"/>
    </row>
    <row r="73" spans="1:18" s="88" customFormat="1" ht="15" customHeight="1">
      <c r="A73" s="1448" t="s">
        <v>719</v>
      </c>
      <c r="B73" s="1449"/>
      <c r="C73" s="1449"/>
      <c r="D73" s="1449"/>
      <c r="E73" s="1449"/>
      <c r="F73" s="1450"/>
      <c r="G73" s="453" t="s">
        <v>389</v>
      </c>
      <c r="H73" s="459"/>
      <c r="I73" s="459"/>
      <c r="J73" s="90"/>
      <c r="K73" s="90"/>
      <c r="L73" s="90"/>
      <c r="M73" s="90"/>
      <c r="N73" s="90"/>
      <c r="O73" s="91"/>
      <c r="P73" s="91"/>
      <c r="Q73" s="91"/>
      <c r="R73" s="91"/>
    </row>
    <row r="74" spans="1:18" s="88" customFormat="1" ht="16.5" customHeight="1">
      <c r="A74" s="1448" t="s">
        <v>720</v>
      </c>
      <c r="B74" s="1449"/>
      <c r="C74" s="1449"/>
      <c r="D74" s="1449"/>
      <c r="E74" s="1449"/>
      <c r="F74" s="1450"/>
      <c r="G74" s="453" t="s">
        <v>390</v>
      </c>
      <c r="H74" s="459"/>
      <c r="I74" s="459"/>
      <c r="J74" s="90"/>
      <c r="K74" s="90"/>
      <c r="L74" s="90"/>
      <c r="M74" s="90"/>
      <c r="N74" s="90"/>
      <c r="O74" s="91"/>
      <c r="P74" s="91"/>
      <c r="Q74" s="91"/>
      <c r="R74" s="91"/>
    </row>
    <row r="75" spans="1:18" s="88" customFormat="1" ht="21.75" customHeight="1">
      <c r="A75" s="1469" t="s">
        <v>721</v>
      </c>
      <c r="B75" s="1470"/>
      <c r="C75" s="1470"/>
      <c r="D75" s="1470"/>
      <c r="E75" s="1470"/>
      <c r="F75" s="1471"/>
      <c r="G75" s="453" t="s">
        <v>391</v>
      </c>
      <c r="H75" s="459"/>
      <c r="I75" s="459"/>
      <c r="J75" s="90"/>
      <c r="K75" s="90"/>
      <c r="L75" s="90"/>
      <c r="M75" s="90"/>
      <c r="N75" s="90"/>
      <c r="O75" s="91"/>
      <c r="P75" s="91"/>
      <c r="Q75" s="91"/>
      <c r="R75" s="91"/>
    </row>
    <row r="76" spans="1:18" s="88" customFormat="1" ht="19.5" customHeight="1">
      <c r="A76" s="1448" t="s">
        <v>722</v>
      </c>
      <c r="B76" s="1449"/>
      <c r="C76" s="1449"/>
      <c r="D76" s="1449"/>
      <c r="E76" s="1449"/>
      <c r="F76" s="1450"/>
      <c r="G76" s="453" t="s">
        <v>392</v>
      </c>
      <c r="H76" s="459"/>
      <c r="I76" s="459"/>
      <c r="J76" s="90"/>
      <c r="K76" s="90"/>
      <c r="L76" s="90"/>
      <c r="M76" s="90"/>
      <c r="N76" s="90"/>
      <c r="O76" s="91"/>
      <c r="P76" s="91"/>
      <c r="Q76" s="91"/>
      <c r="R76" s="91"/>
    </row>
    <row r="77" spans="1:18" s="88" customFormat="1" ht="21.75" customHeight="1">
      <c r="A77" s="1448" t="s">
        <v>723</v>
      </c>
      <c r="B77" s="1449"/>
      <c r="C77" s="1449"/>
      <c r="D77" s="1449"/>
      <c r="E77" s="1449"/>
      <c r="F77" s="1450"/>
      <c r="G77" s="453" t="s">
        <v>393</v>
      </c>
      <c r="H77" s="459"/>
      <c r="I77" s="459"/>
      <c r="J77" s="90"/>
      <c r="K77" s="90"/>
      <c r="L77" s="90"/>
      <c r="M77" s="90"/>
      <c r="N77" s="90"/>
      <c r="O77" s="91"/>
      <c r="P77" s="91"/>
      <c r="Q77" s="91"/>
      <c r="R77" s="91"/>
    </row>
    <row r="78" spans="1:18" s="88" customFormat="1" ht="17.25" customHeight="1">
      <c r="A78" s="1448" t="s">
        <v>724</v>
      </c>
      <c r="B78" s="1449"/>
      <c r="C78" s="1449"/>
      <c r="D78" s="1449"/>
      <c r="E78" s="1449"/>
      <c r="F78" s="1450"/>
      <c r="G78" s="453" t="s">
        <v>394</v>
      </c>
      <c r="H78" s="459"/>
      <c r="I78" s="459"/>
      <c r="J78" s="90"/>
      <c r="K78" s="90"/>
      <c r="L78" s="90"/>
      <c r="M78" s="90"/>
      <c r="N78" s="90"/>
      <c r="O78" s="91"/>
      <c r="P78" s="91"/>
      <c r="Q78" s="91"/>
      <c r="R78" s="91"/>
    </row>
    <row r="79" spans="1:18" s="88" customFormat="1" ht="16.5" customHeight="1">
      <c r="A79" s="1451" t="s">
        <v>702</v>
      </c>
      <c r="B79" s="1452"/>
      <c r="C79" s="1452"/>
      <c r="D79" s="1452"/>
      <c r="E79" s="1452"/>
      <c r="F79" s="1453"/>
      <c r="G79" s="453"/>
      <c r="H79" s="459"/>
      <c r="I79" s="459"/>
      <c r="J79" s="90"/>
      <c r="K79" s="90"/>
      <c r="L79" s="90"/>
      <c r="M79" s="90"/>
      <c r="N79" s="90"/>
      <c r="O79" s="91"/>
      <c r="P79" s="91"/>
      <c r="Q79" s="91"/>
      <c r="R79" s="91"/>
    </row>
    <row r="80" spans="1:18" s="88" customFormat="1" ht="18.75" customHeight="1">
      <c r="A80" s="1448" t="s">
        <v>725</v>
      </c>
      <c r="B80" s="1449"/>
      <c r="C80" s="1449"/>
      <c r="D80" s="1449"/>
      <c r="E80" s="1449"/>
      <c r="F80" s="1450"/>
      <c r="G80" s="453" t="s">
        <v>395</v>
      </c>
      <c r="H80" s="459"/>
      <c r="I80" s="459"/>
      <c r="J80" s="90"/>
      <c r="K80" s="90"/>
      <c r="L80" s="90"/>
      <c r="M80" s="90"/>
      <c r="N80" s="90"/>
      <c r="O80" s="91"/>
      <c r="P80" s="91"/>
      <c r="Q80" s="91"/>
      <c r="R80" s="91"/>
    </row>
    <row r="81" spans="1:18" s="88" customFormat="1" ht="15" customHeight="1">
      <c r="A81" s="1451" t="s">
        <v>703</v>
      </c>
      <c r="B81" s="1452"/>
      <c r="C81" s="1452"/>
      <c r="D81" s="1452"/>
      <c r="E81" s="1452"/>
      <c r="F81" s="1453"/>
      <c r="G81" s="453"/>
      <c r="H81" s="459"/>
      <c r="I81" s="459"/>
      <c r="J81" s="90"/>
      <c r="K81" s="90"/>
      <c r="L81" s="90"/>
      <c r="M81" s="90"/>
      <c r="N81" s="90"/>
      <c r="O81" s="91"/>
      <c r="P81" s="91"/>
      <c r="Q81" s="91"/>
      <c r="R81" s="91"/>
    </row>
    <row r="82" spans="1:18" s="88" customFormat="1" ht="15.75" customHeight="1">
      <c r="A82" s="1448" t="s">
        <v>726</v>
      </c>
      <c r="B82" s="1449"/>
      <c r="C82" s="1449"/>
      <c r="D82" s="1449"/>
      <c r="E82" s="1449"/>
      <c r="F82" s="1450"/>
      <c r="G82" s="453" t="s">
        <v>396</v>
      </c>
      <c r="H82" s="459"/>
      <c r="I82" s="459"/>
      <c r="J82" s="90"/>
      <c r="K82" s="90"/>
      <c r="L82" s="90"/>
      <c r="M82" s="90"/>
      <c r="N82" s="90"/>
      <c r="O82" s="91"/>
      <c r="P82" s="91"/>
      <c r="Q82" s="91"/>
      <c r="R82" s="91"/>
    </row>
    <row r="83" spans="1:18" s="88" customFormat="1" ht="16.5" customHeight="1">
      <c r="A83" s="1448" t="s">
        <v>727</v>
      </c>
      <c r="B83" s="1449"/>
      <c r="C83" s="1449"/>
      <c r="D83" s="1449"/>
      <c r="E83" s="1449"/>
      <c r="F83" s="1450"/>
      <c r="G83" s="453" t="s">
        <v>397</v>
      </c>
      <c r="H83" s="459"/>
      <c r="I83" s="459"/>
      <c r="J83" s="90"/>
      <c r="K83" s="90"/>
      <c r="L83" s="90"/>
      <c r="M83" s="90"/>
      <c r="N83" s="90"/>
      <c r="O83" s="91"/>
      <c r="P83" s="91"/>
      <c r="Q83" s="91"/>
      <c r="R83" s="91"/>
    </row>
    <row r="84" spans="1:18" s="88" customFormat="1" ht="18.75" customHeight="1">
      <c r="A84" s="1448" t="s">
        <v>728</v>
      </c>
      <c r="B84" s="1449"/>
      <c r="C84" s="1449"/>
      <c r="D84" s="1449"/>
      <c r="E84" s="1449"/>
      <c r="F84" s="1450"/>
      <c r="G84" s="453" t="s">
        <v>398</v>
      </c>
      <c r="H84" s="459"/>
      <c r="I84" s="459"/>
      <c r="J84" s="90"/>
      <c r="K84" s="90"/>
      <c r="L84" s="90"/>
      <c r="M84" s="90"/>
      <c r="N84" s="90"/>
      <c r="O84" s="91"/>
      <c r="P84" s="91"/>
      <c r="Q84" s="91"/>
      <c r="R84" s="91"/>
    </row>
    <row r="85" spans="1:18" s="88" customFormat="1" ht="17.25" customHeight="1">
      <c r="A85" s="1448" t="s">
        <v>729</v>
      </c>
      <c r="B85" s="1449"/>
      <c r="C85" s="1449"/>
      <c r="D85" s="1449"/>
      <c r="E85" s="1449"/>
      <c r="F85" s="1450"/>
      <c r="G85" s="453" t="s">
        <v>399</v>
      </c>
      <c r="H85" s="459"/>
      <c r="I85" s="459"/>
      <c r="J85" s="90"/>
      <c r="K85" s="90"/>
      <c r="L85" s="90"/>
      <c r="M85" s="90"/>
      <c r="N85" s="90"/>
      <c r="O85" s="91"/>
      <c r="P85" s="91"/>
      <c r="Q85" s="91"/>
      <c r="R85" s="91"/>
    </row>
    <row r="86" spans="1:18" s="88" customFormat="1" ht="27" customHeight="1" thickBot="1">
      <c r="A86" s="1461" t="s">
        <v>730</v>
      </c>
      <c r="B86" s="1462"/>
      <c r="C86" s="1462"/>
      <c r="D86" s="1462"/>
      <c r="E86" s="1462"/>
      <c r="F86" s="1463"/>
      <c r="G86" s="455" t="s">
        <v>400</v>
      </c>
      <c r="H86" s="461"/>
      <c r="I86" s="461"/>
      <c r="J86" s="90"/>
      <c r="K86" s="571"/>
      <c r="L86" s="571"/>
      <c r="M86" s="571"/>
      <c r="N86" s="571"/>
      <c r="O86" s="91"/>
      <c r="P86" s="91"/>
      <c r="Q86" s="91"/>
      <c r="R86" s="91"/>
    </row>
    <row r="87" spans="1:18" s="88" customFormat="1" ht="16.5" customHeight="1" thickBot="1">
      <c r="A87" s="1464" t="s">
        <v>704</v>
      </c>
      <c r="B87" s="1465"/>
      <c r="C87" s="1465"/>
      <c r="D87" s="1465"/>
      <c r="E87" s="1465"/>
      <c r="F87" s="1466"/>
      <c r="G87" s="456" t="s">
        <v>401</v>
      </c>
      <c r="H87" s="835">
        <f>SUM(H26:H86)</f>
        <v>218797700.97999996</v>
      </c>
      <c r="I87" s="965">
        <f>SUM(I26:I86)</f>
        <v>233817810.88</v>
      </c>
      <c r="J87" s="90"/>
      <c r="K87" s="90"/>
      <c r="L87" s="90"/>
      <c r="M87" s="90"/>
      <c r="N87" s="90"/>
      <c r="O87" s="91"/>
      <c r="P87" s="91"/>
      <c r="Q87" s="91"/>
      <c r="R87" s="91"/>
    </row>
    <row r="88" spans="1:18" s="88" customFormat="1" ht="12.75" customHeight="1">
      <c r="A88" s="1467"/>
      <c r="B88" s="1467"/>
      <c r="C88" s="1467"/>
      <c r="D88" s="1467"/>
      <c r="E88" s="1467"/>
      <c r="F88" s="1467"/>
      <c r="G88" s="462"/>
      <c r="H88" s="463"/>
      <c r="I88" s="464"/>
      <c r="J88" s="90"/>
      <c r="K88" s="90"/>
      <c r="L88" s="90"/>
      <c r="M88" s="90"/>
      <c r="N88" s="90"/>
      <c r="O88" s="91"/>
      <c r="P88" s="91"/>
      <c r="Q88" s="91"/>
      <c r="R88" s="91"/>
    </row>
    <row r="89" spans="1:18" s="88" customFormat="1" ht="20.25" customHeight="1">
      <c r="A89" s="1468"/>
      <c r="B89" s="1468"/>
      <c r="C89" s="1468"/>
      <c r="D89" s="1468"/>
      <c r="E89" s="1468"/>
      <c r="F89" s="1468"/>
      <c r="G89" s="462"/>
      <c r="H89" s="463"/>
      <c r="I89" s="464"/>
      <c r="J89" s="569"/>
      <c r="K89" s="90"/>
      <c r="L89" s="90"/>
      <c r="M89" s="90"/>
      <c r="N89" s="90"/>
      <c r="O89" s="91"/>
      <c r="P89" s="91"/>
      <c r="Q89" s="91"/>
      <c r="R89" s="91"/>
    </row>
    <row r="90" spans="1:18" s="88" customFormat="1" ht="13.5">
      <c r="A90" s="1460"/>
      <c r="B90" s="1460"/>
      <c r="C90" s="1460"/>
      <c r="D90" s="1460"/>
      <c r="E90" s="1460"/>
      <c r="F90" s="1460"/>
      <c r="G90" s="92"/>
      <c r="H90" s="93"/>
      <c r="I90" s="93"/>
      <c r="J90" s="702"/>
      <c r="K90" s="90"/>
      <c r="L90" s="90"/>
      <c r="M90" s="90"/>
      <c r="N90" s="90"/>
      <c r="O90" s="91"/>
      <c r="P90" s="91"/>
      <c r="Q90" s="91"/>
      <c r="R90" s="91"/>
    </row>
    <row r="91" spans="1:14" ht="12.75">
      <c r="A91" s="1460"/>
      <c r="B91" s="1460"/>
      <c r="C91" s="1460"/>
      <c r="D91" s="1460"/>
      <c r="E91" s="1460"/>
      <c r="F91" s="1460"/>
      <c r="G91" s="92"/>
      <c r="H91" s="93"/>
      <c r="I91" s="93"/>
      <c r="J91" s="703"/>
      <c r="K91" s="93"/>
      <c r="L91" s="93"/>
      <c r="M91" s="93"/>
      <c r="N91" s="93"/>
    </row>
    <row r="92" spans="1:14" ht="12.75">
      <c r="A92" s="1460"/>
      <c r="B92" s="1460"/>
      <c r="C92" s="1460"/>
      <c r="D92" s="1460"/>
      <c r="E92" s="1460"/>
      <c r="F92" s="1460"/>
      <c r="G92" s="92"/>
      <c r="H92" s="93"/>
      <c r="I92" s="93"/>
      <c r="J92" s="93"/>
      <c r="K92" s="93"/>
      <c r="L92" s="93"/>
      <c r="M92" s="93"/>
      <c r="N92" s="93"/>
    </row>
    <row r="93" spans="1:14" ht="12.75">
      <c r="A93" s="1460"/>
      <c r="B93" s="1460"/>
      <c r="C93" s="1460"/>
      <c r="D93" s="1460"/>
      <c r="E93" s="1460"/>
      <c r="F93" s="1460"/>
      <c r="G93" s="92"/>
      <c r="H93" s="93"/>
      <c r="I93" s="93"/>
      <c r="J93" s="93"/>
      <c r="K93" s="93"/>
      <c r="L93" s="93"/>
      <c r="M93" s="93"/>
      <c r="N93" s="93"/>
    </row>
    <row r="94" spans="1:14" ht="12.75">
      <c r="A94" s="1460"/>
      <c r="B94" s="1460"/>
      <c r="C94" s="1460"/>
      <c r="D94" s="1460"/>
      <c r="E94" s="1460"/>
      <c r="F94" s="1460"/>
      <c r="G94" s="92"/>
      <c r="H94" s="93"/>
      <c r="I94" s="93"/>
      <c r="J94" s="93"/>
      <c r="K94" s="93"/>
      <c r="L94" s="93"/>
      <c r="M94" s="93"/>
      <c r="N94" s="93"/>
    </row>
    <row r="95" spans="1:14" ht="12.75">
      <c r="A95" s="1460"/>
      <c r="B95" s="1460"/>
      <c r="C95" s="1460"/>
      <c r="D95" s="1460"/>
      <c r="E95" s="1460"/>
      <c r="F95" s="1460"/>
      <c r="G95" s="92"/>
      <c r="H95" s="122"/>
      <c r="I95" s="93"/>
      <c r="J95" s="93"/>
      <c r="K95" s="93"/>
      <c r="L95" s="93"/>
      <c r="M95" s="93"/>
      <c r="N95" s="93"/>
    </row>
    <row r="96" spans="1:14" ht="12.75">
      <c r="A96" s="1460"/>
      <c r="B96" s="1460"/>
      <c r="C96" s="1460"/>
      <c r="D96" s="1460"/>
      <c r="E96" s="1460"/>
      <c r="F96" s="1460"/>
      <c r="G96" s="92"/>
      <c r="H96" s="93"/>
      <c r="I96" s="93"/>
      <c r="J96" s="93"/>
      <c r="K96" s="93"/>
      <c r="L96" s="93"/>
      <c r="M96" s="93"/>
      <c r="N96" s="93"/>
    </row>
    <row r="97" spans="1:14" ht="12.75">
      <c r="A97" s="1460"/>
      <c r="B97" s="1460"/>
      <c r="C97" s="1460"/>
      <c r="D97" s="1460"/>
      <c r="E97" s="1460"/>
      <c r="F97" s="1460"/>
      <c r="G97" s="92"/>
      <c r="H97" s="93"/>
      <c r="I97" s="93"/>
      <c r="J97" s="93"/>
      <c r="K97" s="93"/>
      <c r="L97" s="93"/>
      <c r="M97" s="93"/>
      <c r="N97" s="93"/>
    </row>
    <row r="98" spans="1:14" ht="12.75">
      <c r="A98" s="1460"/>
      <c r="B98" s="1460"/>
      <c r="C98" s="1460"/>
      <c r="D98" s="1460"/>
      <c r="E98" s="1460"/>
      <c r="F98" s="1460"/>
      <c r="G98" s="92"/>
      <c r="H98" s="93"/>
      <c r="I98" s="93"/>
      <c r="J98" s="93"/>
      <c r="K98" s="93"/>
      <c r="L98" s="93"/>
      <c r="M98" s="93"/>
      <c r="N98" s="93"/>
    </row>
    <row r="99" spans="1:14" ht="12.75">
      <c r="A99" s="1460"/>
      <c r="B99" s="1460"/>
      <c r="C99" s="1460"/>
      <c r="D99" s="1460"/>
      <c r="E99" s="1460"/>
      <c r="F99" s="1460"/>
      <c r="G99" s="92"/>
      <c r="H99" s="93"/>
      <c r="I99" s="93"/>
      <c r="J99" s="93"/>
      <c r="K99" s="93"/>
      <c r="L99" s="93"/>
      <c r="M99" s="93"/>
      <c r="N99" s="93"/>
    </row>
    <row r="100" spans="1:14" ht="12.75">
      <c r="A100" s="1460"/>
      <c r="B100" s="1460"/>
      <c r="C100" s="1460"/>
      <c r="D100" s="1460"/>
      <c r="E100" s="1460"/>
      <c r="F100" s="1460"/>
      <c r="G100" s="92"/>
      <c r="H100" s="93"/>
      <c r="I100" s="93"/>
      <c r="J100" s="93"/>
      <c r="K100" s="93"/>
      <c r="L100" s="93"/>
      <c r="M100" s="93"/>
      <c r="N100" s="93"/>
    </row>
    <row r="101" spans="1:14" ht="12.75">
      <c r="A101" s="1460"/>
      <c r="B101" s="1460"/>
      <c r="C101" s="1460"/>
      <c r="D101" s="1460"/>
      <c r="E101" s="1460"/>
      <c r="F101" s="1460"/>
      <c r="G101" s="92"/>
      <c r="H101" s="93"/>
      <c r="I101" s="93"/>
      <c r="J101" s="93"/>
      <c r="K101" s="93"/>
      <c r="L101" s="93"/>
      <c r="M101" s="93"/>
      <c r="N101" s="93"/>
    </row>
    <row r="102" spans="1:14" ht="12.75">
      <c r="A102" s="1460"/>
      <c r="B102" s="1460"/>
      <c r="C102" s="1460"/>
      <c r="D102" s="1460"/>
      <c r="E102" s="1460"/>
      <c r="F102" s="1460"/>
      <c r="G102" s="92"/>
      <c r="H102" s="93"/>
      <c r="I102" s="93"/>
      <c r="J102" s="93"/>
      <c r="K102" s="93"/>
      <c r="L102" s="93"/>
      <c r="M102" s="93"/>
      <c r="N102" s="93"/>
    </row>
    <row r="103" spans="1:14" ht="12.75">
      <c r="A103" s="1460"/>
      <c r="B103" s="1460"/>
      <c r="C103" s="1460"/>
      <c r="D103" s="1460"/>
      <c r="E103" s="1460"/>
      <c r="F103" s="1460"/>
      <c r="G103" s="92"/>
      <c r="H103" s="93"/>
      <c r="I103" s="93"/>
      <c r="J103" s="93"/>
      <c r="K103" s="93"/>
      <c r="L103" s="93"/>
      <c r="M103" s="93"/>
      <c r="N103" s="93"/>
    </row>
    <row r="104" spans="1:14" ht="12.75">
      <c r="A104" s="1460"/>
      <c r="B104" s="1460"/>
      <c r="C104" s="1460"/>
      <c r="D104" s="1460"/>
      <c r="E104" s="1460"/>
      <c r="F104" s="1460"/>
      <c r="G104" s="92"/>
      <c r="H104" s="93"/>
      <c r="I104" s="93"/>
      <c r="J104" s="93"/>
      <c r="K104" s="93"/>
      <c r="L104" s="93"/>
      <c r="M104" s="93"/>
      <c r="N104" s="93"/>
    </row>
    <row r="105" spans="1:14" ht="12.75">
      <c r="A105" s="1460"/>
      <c r="B105" s="1460"/>
      <c r="C105" s="1460"/>
      <c r="D105" s="1460"/>
      <c r="E105" s="1460"/>
      <c r="F105" s="1460"/>
      <c r="G105" s="92"/>
      <c r="H105" s="93"/>
      <c r="I105" s="93"/>
      <c r="J105" s="93"/>
      <c r="K105" s="93"/>
      <c r="L105" s="93"/>
      <c r="M105" s="93"/>
      <c r="N105" s="93"/>
    </row>
    <row r="106" spans="1:14" ht="12.75">
      <c r="A106" s="1460"/>
      <c r="B106" s="1460"/>
      <c r="C106" s="1460"/>
      <c r="D106" s="1460"/>
      <c r="E106" s="1460"/>
      <c r="F106" s="1460"/>
      <c r="G106" s="92"/>
      <c r="H106" s="93"/>
      <c r="I106" s="93"/>
      <c r="J106" s="93"/>
      <c r="K106" s="93"/>
      <c r="L106" s="93"/>
      <c r="M106" s="93"/>
      <c r="N106" s="93"/>
    </row>
    <row r="107" spans="1:14" ht="12.75">
      <c r="A107" s="1460"/>
      <c r="B107" s="1460"/>
      <c r="C107" s="1460"/>
      <c r="D107" s="1460"/>
      <c r="E107" s="1460"/>
      <c r="F107" s="1460"/>
      <c r="G107" s="92"/>
      <c r="H107" s="93"/>
      <c r="I107" s="93"/>
      <c r="J107" s="93"/>
      <c r="K107" s="93"/>
      <c r="L107" s="93"/>
      <c r="M107" s="93"/>
      <c r="N107" s="93"/>
    </row>
    <row r="108" spans="1:14" ht="12.75">
      <c r="A108" s="1460"/>
      <c r="B108" s="1460"/>
      <c r="C108" s="1460"/>
      <c r="D108" s="1460"/>
      <c r="E108" s="1460"/>
      <c r="F108" s="1460"/>
      <c r="G108" s="92"/>
      <c r="H108" s="93"/>
      <c r="I108" s="93"/>
      <c r="J108" s="93"/>
      <c r="K108" s="93"/>
      <c r="L108" s="93"/>
      <c r="M108" s="93"/>
      <c r="N108" s="93"/>
    </row>
    <row r="109" spans="1:14" ht="12.75">
      <c r="A109" s="1460"/>
      <c r="B109" s="1460"/>
      <c r="C109" s="1460"/>
      <c r="D109" s="1460"/>
      <c r="E109" s="1460"/>
      <c r="F109" s="1460"/>
      <c r="G109" s="92"/>
      <c r="H109" s="93"/>
      <c r="I109" s="93"/>
      <c r="J109" s="93"/>
      <c r="K109" s="93"/>
      <c r="L109" s="93"/>
      <c r="M109" s="93"/>
      <c r="N109" s="93"/>
    </row>
    <row r="110" spans="1:14" ht="12.75">
      <c r="A110" s="93"/>
      <c r="B110" s="93"/>
      <c r="C110" s="93"/>
      <c r="D110" s="93"/>
      <c r="E110" s="93"/>
      <c r="F110" s="93"/>
      <c r="G110" s="92"/>
      <c r="H110" s="93"/>
      <c r="I110" s="93"/>
      <c r="J110" s="93"/>
      <c r="K110" s="93"/>
      <c r="L110" s="93"/>
      <c r="M110" s="93"/>
      <c r="N110" s="93"/>
    </row>
    <row r="111" spans="1:14" ht="12.75">
      <c r="A111" s="93"/>
      <c r="B111" s="93"/>
      <c r="C111" s="93"/>
      <c r="D111" s="93"/>
      <c r="E111" s="93"/>
      <c r="F111" s="93"/>
      <c r="G111" s="92"/>
      <c r="H111" s="93"/>
      <c r="I111" s="93"/>
      <c r="J111" s="93"/>
      <c r="K111" s="93"/>
      <c r="L111" s="93"/>
      <c r="M111" s="93"/>
      <c r="N111" s="93"/>
    </row>
    <row r="112" spans="1:14" ht="12.75">
      <c r="A112" s="93"/>
      <c r="B112" s="93"/>
      <c r="C112" s="93"/>
      <c r="D112" s="93"/>
      <c r="E112" s="93"/>
      <c r="F112" s="93"/>
      <c r="G112" s="92"/>
      <c r="H112" s="93"/>
      <c r="I112" s="93"/>
      <c r="J112" s="93"/>
      <c r="K112" s="93"/>
      <c r="L112" s="93"/>
      <c r="M112" s="93"/>
      <c r="N112" s="93"/>
    </row>
    <row r="113" spans="1:14" ht="12.75">
      <c r="A113" s="93"/>
      <c r="B113" s="93"/>
      <c r="C113" s="93"/>
      <c r="D113" s="93"/>
      <c r="E113" s="93"/>
      <c r="F113" s="93"/>
      <c r="G113" s="92"/>
      <c r="H113" s="93"/>
      <c r="I113" s="93"/>
      <c r="J113" s="93"/>
      <c r="K113" s="93"/>
      <c r="L113" s="93"/>
      <c r="M113" s="93"/>
      <c r="N113" s="93"/>
    </row>
    <row r="114" spans="1:14" ht="12.75">
      <c r="A114" s="93"/>
      <c r="B114" s="93"/>
      <c r="C114" s="93"/>
      <c r="D114" s="93"/>
      <c r="E114" s="93"/>
      <c r="F114" s="93"/>
      <c r="G114" s="92"/>
      <c r="H114" s="93"/>
      <c r="I114" s="93"/>
      <c r="J114" s="93"/>
      <c r="K114" s="93"/>
      <c r="L114" s="93"/>
      <c r="M114" s="93"/>
      <c r="N114" s="93"/>
    </row>
    <row r="115" spans="1:14" ht="12.75">
      <c r="A115" s="93"/>
      <c r="B115" s="93"/>
      <c r="C115" s="93"/>
      <c r="D115" s="93"/>
      <c r="E115" s="93"/>
      <c r="F115" s="93"/>
      <c r="G115" s="92"/>
      <c r="H115" s="93"/>
      <c r="I115" s="93"/>
      <c r="J115" s="93"/>
      <c r="K115" s="93"/>
      <c r="L115" s="93"/>
      <c r="M115" s="93"/>
      <c r="N115" s="93"/>
    </row>
    <row r="116" spans="1:14" ht="12.75">
      <c r="A116" s="93"/>
      <c r="B116" s="93"/>
      <c r="C116" s="93"/>
      <c r="D116" s="93"/>
      <c r="E116" s="93"/>
      <c r="F116" s="93"/>
      <c r="G116" s="92"/>
      <c r="H116" s="93"/>
      <c r="I116" s="93"/>
      <c r="J116" s="93"/>
      <c r="K116" s="93"/>
      <c r="L116" s="93"/>
      <c r="M116" s="93"/>
      <c r="N116" s="93"/>
    </row>
    <row r="117" spans="1:14" ht="12.75">
      <c r="A117" s="93"/>
      <c r="B117" s="93"/>
      <c r="C117" s="93"/>
      <c r="D117" s="93"/>
      <c r="E117" s="93"/>
      <c r="F117" s="93"/>
      <c r="G117" s="92"/>
      <c r="H117" s="93"/>
      <c r="I117" s="93"/>
      <c r="J117" s="93"/>
      <c r="K117" s="93"/>
      <c r="L117" s="93"/>
      <c r="M117" s="93"/>
      <c r="N117" s="93"/>
    </row>
    <row r="118" spans="1:14" ht="12.75">
      <c r="A118" s="93"/>
      <c r="B118" s="93"/>
      <c r="C118" s="93"/>
      <c r="D118" s="93"/>
      <c r="E118" s="93"/>
      <c r="F118" s="93"/>
      <c r="G118" s="92"/>
      <c r="H118" s="93"/>
      <c r="I118" s="93"/>
      <c r="J118" s="93"/>
      <c r="K118" s="93"/>
      <c r="L118" s="93"/>
      <c r="M118" s="93"/>
      <c r="N118" s="93"/>
    </row>
    <row r="119" spans="1:14" ht="12.75">
      <c r="A119" s="93"/>
      <c r="B119" s="93"/>
      <c r="C119" s="93"/>
      <c r="D119" s="93"/>
      <c r="E119" s="93"/>
      <c r="F119" s="93"/>
      <c r="G119" s="92"/>
      <c r="H119" s="93"/>
      <c r="I119" s="93"/>
      <c r="J119" s="93"/>
      <c r="K119" s="93"/>
      <c r="L119" s="93"/>
      <c r="M119" s="93"/>
      <c r="N119" s="93"/>
    </row>
    <row r="120" spans="1:14" ht="12.75">
      <c r="A120" s="93"/>
      <c r="B120" s="93"/>
      <c r="C120" s="93"/>
      <c r="D120" s="93"/>
      <c r="E120" s="93"/>
      <c r="F120" s="93"/>
      <c r="G120" s="92"/>
      <c r="H120" s="93"/>
      <c r="I120" s="93"/>
      <c r="J120" s="93"/>
      <c r="K120" s="93"/>
      <c r="L120" s="93"/>
      <c r="M120" s="93"/>
      <c r="N120" s="93"/>
    </row>
    <row r="121" spans="1:14" ht="12.75">
      <c r="A121" s="93"/>
      <c r="B121" s="93"/>
      <c r="C121" s="93"/>
      <c r="D121" s="93"/>
      <c r="E121" s="93"/>
      <c r="F121" s="93"/>
      <c r="G121" s="92"/>
      <c r="H121" s="93"/>
      <c r="I121" s="93"/>
      <c r="J121" s="93"/>
      <c r="K121" s="93"/>
      <c r="L121" s="93"/>
      <c r="M121" s="93"/>
      <c r="N121" s="93"/>
    </row>
    <row r="122" spans="1:14" ht="12.75">
      <c r="A122" s="93"/>
      <c r="B122" s="93"/>
      <c r="C122" s="93"/>
      <c r="D122" s="93"/>
      <c r="E122" s="93"/>
      <c r="F122" s="93"/>
      <c r="G122" s="92"/>
      <c r="H122" s="93"/>
      <c r="I122" s="93"/>
      <c r="J122" s="93"/>
      <c r="K122" s="93"/>
      <c r="L122" s="93"/>
      <c r="M122" s="93"/>
      <c r="N122" s="93"/>
    </row>
    <row r="123" spans="1:14" ht="12.75">
      <c r="A123" s="93"/>
      <c r="B123" s="93"/>
      <c r="C123" s="93"/>
      <c r="D123" s="93"/>
      <c r="E123" s="93"/>
      <c r="F123" s="93"/>
      <c r="G123" s="92"/>
      <c r="H123" s="93"/>
      <c r="I123" s="93"/>
      <c r="J123" s="93"/>
      <c r="K123" s="93"/>
      <c r="L123" s="93"/>
      <c r="M123" s="93"/>
      <c r="N123" s="93"/>
    </row>
    <row r="124" spans="1:14" ht="12.75">
      <c r="A124" s="93"/>
      <c r="B124" s="93"/>
      <c r="C124" s="93"/>
      <c r="D124" s="93"/>
      <c r="E124" s="93"/>
      <c r="F124" s="93"/>
      <c r="G124" s="92"/>
      <c r="H124" s="93"/>
      <c r="I124" s="93"/>
      <c r="J124" s="93"/>
      <c r="K124" s="93"/>
      <c r="L124" s="93"/>
      <c r="M124" s="93"/>
      <c r="N124" s="93"/>
    </row>
    <row r="125" spans="1:14" ht="12.75">
      <c r="A125" s="93"/>
      <c r="B125" s="93"/>
      <c r="C125" s="93"/>
      <c r="D125" s="93"/>
      <c r="E125" s="93"/>
      <c r="F125" s="93"/>
      <c r="G125" s="92"/>
      <c r="H125" s="93"/>
      <c r="I125" s="93"/>
      <c r="J125" s="93"/>
      <c r="K125" s="93"/>
      <c r="L125" s="93"/>
      <c r="M125" s="93"/>
      <c r="N125" s="93"/>
    </row>
    <row r="126" spans="1:14" ht="12.75">
      <c r="A126" s="93"/>
      <c r="B126" s="93"/>
      <c r="C126" s="93"/>
      <c r="D126" s="93"/>
      <c r="E126" s="93"/>
      <c r="F126" s="93"/>
      <c r="G126" s="92"/>
      <c r="H126" s="93"/>
      <c r="I126" s="93"/>
      <c r="J126" s="93"/>
      <c r="K126" s="93"/>
      <c r="L126" s="93"/>
      <c r="M126" s="93"/>
      <c r="N126" s="93"/>
    </row>
    <row r="127" spans="1:14" ht="12.75">
      <c r="A127" s="93"/>
      <c r="B127" s="93"/>
      <c r="C127" s="93"/>
      <c r="D127" s="93"/>
      <c r="E127" s="93"/>
      <c r="F127" s="93"/>
      <c r="G127" s="92"/>
      <c r="H127" s="93"/>
      <c r="I127" s="93"/>
      <c r="J127" s="93"/>
      <c r="K127" s="93"/>
      <c r="L127" s="93"/>
      <c r="M127" s="93"/>
      <c r="N127" s="93"/>
    </row>
    <row r="128" spans="1:14" ht="12.75">
      <c r="A128" s="93"/>
      <c r="B128" s="93"/>
      <c r="C128" s="93"/>
      <c r="D128" s="93"/>
      <c r="E128" s="93"/>
      <c r="F128" s="93"/>
      <c r="G128" s="92"/>
      <c r="H128" s="93"/>
      <c r="I128" s="93"/>
      <c r="J128" s="93"/>
      <c r="K128" s="93"/>
      <c r="L128" s="93"/>
      <c r="M128" s="93"/>
      <c r="N128" s="93"/>
    </row>
    <row r="129" spans="1:14" ht="12.75">
      <c r="A129" s="93"/>
      <c r="B129" s="93"/>
      <c r="C129" s="93"/>
      <c r="D129" s="93"/>
      <c r="E129" s="93"/>
      <c r="F129" s="93"/>
      <c r="G129" s="92"/>
      <c r="H129" s="93"/>
      <c r="I129" s="93"/>
      <c r="J129" s="93"/>
      <c r="K129" s="93"/>
      <c r="L129" s="93"/>
      <c r="M129" s="93"/>
      <c r="N129" s="93"/>
    </row>
    <row r="130" spans="1:14" ht="12.75">
      <c r="A130" s="93"/>
      <c r="B130" s="93"/>
      <c r="C130" s="93"/>
      <c r="D130" s="93"/>
      <c r="E130" s="93"/>
      <c r="F130" s="93"/>
      <c r="G130" s="92"/>
      <c r="H130" s="93"/>
      <c r="I130" s="93"/>
      <c r="J130" s="93"/>
      <c r="K130" s="93"/>
      <c r="L130" s="93"/>
      <c r="M130" s="93"/>
      <c r="N130" s="93"/>
    </row>
    <row r="131" spans="1:14" ht="12.75">
      <c r="A131" s="93"/>
      <c r="B131" s="93"/>
      <c r="C131" s="93"/>
      <c r="D131" s="93"/>
      <c r="E131" s="93"/>
      <c r="F131" s="93"/>
      <c r="G131" s="92"/>
      <c r="H131" s="93"/>
      <c r="I131" s="93"/>
      <c r="J131" s="93"/>
      <c r="K131" s="93"/>
      <c r="L131" s="93"/>
      <c r="M131" s="93"/>
      <c r="N131" s="93"/>
    </row>
    <row r="132" spans="1:14" ht="12.75">
      <c r="A132" s="93"/>
      <c r="B132" s="93"/>
      <c r="C132" s="93"/>
      <c r="D132" s="93"/>
      <c r="E132" s="93"/>
      <c r="F132" s="93"/>
      <c r="G132" s="92"/>
      <c r="H132" s="93"/>
      <c r="I132" s="93"/>
      <c r="J132" s="93"/>
      <c r="K132" s="93"/>
      <c r="L132" s="93"/>
      <c r="M132" s="93"/>
      <c r="N132" s="93"/>
    </row>
    <row r="133" spans="1:14" ht="12.75">
      <c r="A133" s="93"/>
      <c r="B133" s="93"/>
      <c r="C133" s="93"/>
      <c r="D133" s="93"/>
      <c r="E133" s="93"/>
      <c r="F133" s="93"/>
      <c r="G133" s="92"/>
      <c r="H133" s="93"/>
      <c r="I133" s="93"/>
      <c r="J133" s="93"/>
      <c r="K133" s="93"/>
      <c r="L133" s="93"/>
      <c r="M133" s="93"/>
      <c r="N133" s="93"/>
    </row>
    <row r="134" spans="1:14" ht="12.75">
      <c r="A134" s="93"/>
      <c r="B134" s="93"/>
      <c r="C134" s="93"/>
      <c r="D134" s="93"/>
      <c r="E134" s="93"/>
      <c r="F134" s="93"/>
      <c r="G134" s="92"/>
      <c r="H134" s="93"/>
      <c r="I134" s="93"/>
      <c r="J134" s="93"/>
      <c r="K134" s="93"/>
      <c r="L134" s="93"/>
      <c r="M134" s="93"/>
      <c r="N134" s="93"/>
    </row>
    <row r="135" spans="1:14" ht="12.75">
      <c r="A135" s="93"/>
      <c r="B135" s="93"/>
      <c r="C135" s="93"/>
      <c r="D135" s="93"/>
      <c r="E135" s="93"/>
      <c r="F135" s="93"/>
      <c r="G135" s="92"/>
      <c r="H135" s="93"/>
      <c r="I135" s="93"/>
      <c r="J135" s="93"/>
      <c r="K135" s="93"/>
      <c r="L135" s="93"/>
      <c r="M135" s="93"/>
      <c r="N135" s="93"/>
    </row>
    <row r="136" spans="1:14" ht="12.75">
      <c r="A136" s="93"/>
      <c r="B136" s="93"/>
      <c r="C136" s="93"/>
      <c r="D136" s="93"/>
      <c r="E136" s="93"/>
      <c r="F136" s="93"/>
      <c r="G136" s="92"/>
      <c r="H136" s="93"/>
      <c r="I136" s="93"/>
      <c r="J136" s="93"/>
      <c r="K136" s="93"/>
      <c r="L136" s="93"/>
      <c r="M136" s="93"/>
      <c r="N136" s="93"/>
    </row>
    <row r="137" spans="1:14" ht="12.75">
      <c r="A137" s="93"/>
      <c r="B137" s="93"/>
      <c r="C137" s="93"/>
      <c r="D137" s="93"/>
      <c r="E137" s="93"/>
      <c r="F137" s="93"/>
      <c r="G137" s="92"/>
      <c r="H137" s="93"/>
      <c r="I137" s="93"/>
      <c r="J137" s="93"/>
      <c r="K137" s="93"/>
      <c r="L137" s="93"/>
      <c r="M137" s="93"/>
      <c r="N137" s="93"/>
    </row>
    <row r="138" spans="1:14" ht="12.75">
      <c r="A138" s="93"/>
      <c r="B138" s="93"/>
      <c r="C138" s="93"/>
      <c r="D138" s="93"/>
      <c r="E138" s="93"/>
      <c r="F138" s="93"/>
      <c r="G138" s="92"/>
      <c r="H138" s="93"/>
      <c r="I138" s="93"/>
      <c r="J138" s="93"/>
      <c r="K138" s="93"/>
      <c r="L138" s="93"/>
      <c r="M138" s="93"/>
      <c r="N138" s="93"/>
    </row>
    <row r="139" spans="1:14" ht="12.75">
      <c r="A139" s="93"/>
      <c r="B139" s="93"/>
      <c r="C139" s="93"/>
      <c r="D139" s="93"/>
      <c r="E139" s="93"/>
      <c r="F139" s="93"/>
      <c r="G139" s="92"/>
      <c r="H139" s="93"/>
      <c r="I139" s="93"/>
      <c r="J139" s="93"/>
      <c r="K139" s="93"/>
      <c r="L139" s="93"/>
      <c r="M139" s="93"/>
      <c r="N139" s="93"/>
    </row>
    <row r="140" spans="1:14" ht="12.75">
      <c r="A140" s="93"/>
      <c r="B140" s="93"/>
      <c r="C140" s="93"/>
      <c r="D140" s="93"/>
      <c r="E140" s="93"/>
      <c r="F140" s="93"/>
      <c r="G140" s="92"/>
      <c r="H140" s="93"/>
      <c r="I140" s="93"/>
      <c r="J140" s="93"/>
      <c r="K140" s="93"/>
      <c r="L140" s="93"/>
      <c r="M140" s="93"/>
      <c r="N140" s="93"/>
    </row>
    <row r="141" spans="1:14" ht="12.75">
      <c r="A141" s="93"/>
      <c r="B141" s="93"/>
      <c r="C141" s="93"/>
      <c r="D141" s="93"/>
      <c r="E141" s="93"/>
      <c r="F141" s="93"/>
      <c r="G141" s="92"/>
      <c r="H141" s="93"/>
      <c r="I141" s="93"/>
      <c r="J141" s="93"/>
      <c r="K141" s="93"/>
      <c r="L141" s="93"/>
      <c r="M141" s="93"/>
      <c r="N141" s="93"/>
    </row>
    <row r="142" spans="1:14" ht="12.75">
      <c r="A142" s="93"/>
      <c r="B142" s="93"/>
      <c r="C142" s="93"/>
      <c r="D142" s="93"/>
      <c r="E142" s="93"/>
      <c r="F142" s="93"/>
      <c r="G142" s="92"/>
      <c r="H142" s="93"/>
      <c r="I142" s="93"/>
      <c r="J142" s="93"/>
      <c r="K142" s="93"/>
      <c r="L142" s="93"/>
      <c r="M142" s="93"/>
      <c r="N142" s="93"/>
    </row>
    <row r="143" spans="1:14" ht="12.75">
      <c r="A143" s="93"/>
      <c r="B143" s="93"/>
      <c r="C143" s="93"/>
      <c r="D143" s="93"/>
      <c r="E143" s="93"/>
      <c r="F143" s="93"/>
      <c r="G143" s="92"/>
      <c r="H143" s="93"/>
      <c r="I143" s="93"/>
      <c r="J143" s="93"/>
      <c r="K143" s="93"/>
      <c r="L143" s="93"/>
      <c r="M143" s="93"/>
      <c r="N143" s="93"/>
    </row>
    <row r="144" spans="1:14" ht="12.75">
      <c r="A144" s="93"/>
      <c r="B144" s="93"/>
      <c r="C144" s="93"/>
      <c r="D144" s="93"/>
      <c r="E144" s="93"/>
      <c r="F144" s="93"/>
      <c r="G144" s="92"/>
      <c r="H144" s="93"/>
      <c r="I144" s="93"/>
      <c r="J144" s="93"/>
      <c r="K144" s="93"/>
      <c r="L144" s="93"/>
      <c r="M144" s="93"/>
      <c r="N144" s="93"/>
    </row>
    <row r="145" spans="1:14" ht="12.75">
      <c r="A145" s="93"/>
      <c r="B145" s="93"/>
      <c r="C145" s="93"/>
      <c r="D145" s="93"/>
      <c r="E145" s="93"/>
      <c r="F145" s="93"/>
      <c r="G145" s="92"/>
      <c r="H145" s="93"/>
      <c r="I145" s="93"/>
      <c r="J145" s="93"/>
      <c r="K145" s="93"/>
      <c r="L145" s="93"/>
      <c r="M145" s="93"/>
      <c r="N145" s="93"/>
    </row>
    <row r="146" spans="1:14" ht="12.75">
      <c r="A146" s="93"/>
      <c r="B146" s="93"/>
      <c r="C146" s="93"/>
      <c r="D146" s="93"/>
      <c r="E146" s="93"/>
      <c r="F146" s="93"/>
      <c r="G146" s="92"/>
      <c r="H146" s="93"/>
      <c r="I146" s="93"/>
      <c r="J146" s="93"/>
      <c r="K146" s="93"/>
      <c r="L146" s="93"/>
      <c r="M146" s="93"/>
      <c r="N146" s="93"/>
    </row>
    <row r="147" spans="1:14" ht="12.75">
      <c r="A147" s="93"/>
      <c r="B147" s="93"/>
      <c r="C147" s="93"/>
      <c r="D147" s="93"/>
      <c r="E147" s="93"/>
      <c r="F147" s="93"/>
      <c r="G147" s="92"/>
      <c r="H147" s="93"/>
      <c r="I147" s="93"/>
      <c r="J147" s="93"/>
      <c r="K147" s="93"/>
      <c r="L147" s="93"/>
      <c r="M147" s="93"/>
      <c r="N147" s="93"/>
    </row>
    <row r="148" spans="1:14" ht="12.75">
      <c r="A148" s="93"/>
      <c r="B148" s="93"/>
      <c r="C148" s="93"/>
      <c r="D148" s="93"/>
      <c r="E148" s="93"/>
      <c r="F148" s="93"/>
      <c r="G148" s="92"/>
      <c r="H148" s="93"/>
      <c r="I148" s="93"/>
      <c r="J148" s="93"/>
      <c r="K148" s="93"/>
      <c r="L148" s="93"/>
      <c r="M148" s="93"/>
      <c r="N148" s="93"/>
    </row>
    <row r="149" spans="1:14" ht="12.75">
      <c r="A149" s="93"/>
      <c r="B149" s="93"/>
      <c r="C149" s="93"/>
      <c r="D149" s="93"/>
      <c r="E149" s="93"/>
      <c r="F149" s="93"/>
      <c r="G149" s="92"/>
      <c r="H149" s="93"/>
      <c r="I149" s="93"/>
      <c r="J149" s="93"/>
      <c r="K149" s="93"/>
      <c r="L149" s="93"/>
      <c r="M149" s="93"/>
      <c r="N149" s="93"/>
    </row>
    <row r="150" spans="1:14" ht="12.75">
      <c r="A150" s="93"/>
      <c r="B150" s="93"/>
      <c r="C150" s="93"/>
      <c r="D150" s="93"/>
      <c r="E150" s="93"/>
      <c r="F150" s="93"/>
      <c r="G150" s="92"/>
      <c r="H150" s="93"/>
      <c r="I150" s="93"/>
      <c r="J150" s="93"/>
      <c r="K150" s="93"/>
      <c r="L150" s="93"/>
      <c r="M150" s="93"/>
      <c r="N150" s="93"/>
    </row>
    <row r="151" spans="1:14" ht="12.75">
      <c r="A151" s="93"/>
      <c r="B151" s="93"/>
      <c r="C151" s="93"/>
      <c r="D151" s="93"/>
      <c r="E151" s="93"/>
      <c r="F151" s="93"/>
      <c r="G151" s="92"/>
      <c r="H151" s="93"/>
      <c r="I151" s="93"/>
      <c r="J151" s="93"/>
      <c r="K151" s="93"/>
      <c r="L151" s="93"/>
      <c r="M151" s="93"/>
      <c r="N151" s="93"/>
    </row>
    <row r="152" spans="1:14" ht="12.75">
      <c r="A152" s="93"/>
      <c r="B152" s="93"/>
      <c r="C152" s="93"/>
      <c r="D152" s="93"/>
      <c r="E152" s="93"/>
      <c r="F152" s="93"/>
      <c r="G152" s="92"/>
      <c r="H152" s="93"/>
      <c r="I152" s="93"/>
      <c r="J152" s="93"/>
      <c r="K152" s="93"/>
      <c r="L152" s="93"/>
      <c r="M152" s="93"/>
      <c r="N152" s="93"/>
    </row>
    <row r="153" spans="1:14" ht="12.75">
      <c r="A153" s="93"/>
      <c r="B153" s="93"/>
      <c r="C153" s="93"/>
      <c r="D153" s="93"/>
      <c r="E153" s="93"/>
      <c r="F153" s="93"/>
      <c r="G153" s="92"/>
      <c r="H153" s="93"/>
      <c r="I153" s="93"/>
      <c r="J153" s="93"/>
      <c r="K153" s="93"/>
      <c r="L153" s="93"/>
      <c r="M153" s="93"/>
      <c r="N153" s="93"/>
    </row>
    <row r="154" spans="1:14" ht="12.75">
      <c r="A154" s="93"/>
      <c r="B154" s="93"/>
      <c r="C154" s="93"/>
      <c r="D154" s="93"/>
      <c r="E154" s="93"/>
      <c r="F154" s="93"/>
      <c r="G154" s="92"/>
      <c r="H154" s="93"/>
      <c r="I154" s="93"/>
      <c r="J154" s="93"/>
      <c r="K154" s="93"/>
      <c r="L154" s="93"/>
      <c r="M154" s="93"/>
      <c r="N154" s="93"/>
    </row>
    <row r="155" spans="1:14" ht="12.75">
      <c r="A155" s="93"/>
      <c r="B155" s="93"/>
      <c r="C155" s="93"/>
      <c r="D155" s="93"/>
      <c r="E155" s="93"/>
      <c r="F155" s="93"/>
      <c r="G155" s="92"/>
      <c r="H155" s="93"/>
      <c r="I155" s="93"/>
      <c r="J155" s="93"/>
      <c r="K155" s="93"/>
      <c r="L155" s="93"/>
      <c r="M155" s="93"/>
      <c r="N155" s="93"/>
    </row>
    <row r="156" spans="1:14" ht="12.75">
      <c r="A156" s="93"/>
      <c r="B156" s="93"/>
      <c r="C156" s="93"/>
      <c r="D156" s="93"/>
      <c r="E156" s="93"/>
      <c r="F156" s="93"/>
      <c r="G156" s="92"/>
      <c r="H156" s="93"/>
      <c r="I156" s="93"/>
      <c r="J156" s="93"/>
      <c r="K156" s="93"/>
      <c r="L156" s="93"/>
      <c r="M156" s="93"/>
      <c r="N156" s="93"/>
    </row>
    <row r="157" spans="1:14" ht="12.75">
      <c r="A157" s="93"/>
      <c r="B157" s="93"/>
      <c r="C157" s="93"/>
      <c r="D157" s="93"/>
      <c r="E157" s="93"/>
      <c r="F157" s="93"/>
      <c r="G157" s="92"/>
      <c r="H157" s="93"/>
      <c r="I157" s="93"/>
      <c r="J157" s="93"/>
      <c r="K157" s="93"/>
      <c r="L157" s="93"/>
      <c r="M157" s="93"/>
      <c r="N157" s="93"/>
    </row>
    <row r="158" spans="1:14" ht="12.75">
      <c r="A158" s="93"/>
      <c r="B158" s="93"/>
      <c r="C158" s="93"/>
      <c r="D158" s="93"/>
      <c r="E158" s="93"/>
      <c r="F158" s="93"/>
      <c r="G158" s="92"/>
      <c r="H158" s="93"/>
      <c r="I158" s="93"/>
      <c r="J158" s="93"/>
      <c r="K158" s="93"/>
      <c r="L158" s="93"/>
      <c r="M158" s="93"/>
      <c r="N158" s="93"/>
    </row>
    <row r="159" spans="1:14" ht="12.75">
      <c r="A159" s="93"/>
      <c r="B159" s="93"/>
      <c r="C159" s="93"/>
      <c r="D159" s="93"/>
      <c r="E159" s="93"/>
      <c r="F159" s="93"/>
      <c r="G159" s="92"/>
      <c r="H159" s="93"/>
      <c r="I159" s="93"/>
      <c r="J159" s="93"/>
      <c r="K159" s="93"/>
      <c r="L159" s="93"/>
      <c r="M159" s="93"/>
      <c r="N159" s="93"/>
    </row>
    <row r="160" spans="1:14" ht="12.75">
      <c r="A160" s="93"/>
      <c r="B160" s="93"/>
      <c r="C160" s="93"/>
      <c r="D160" s="93"/>
      <c r="E160" s="93"/>
      <c r="F160" s="93"/>
      <c r="G160" s="92"/>
      <c r="H160" s="93"/>
      <c r="I160" s="93"/>
      <c r="J160" s="93"/>
      <c r="K160" s="93"/>
      <c r="L160" s="93"/>
      <c r="M160" s="93"/>
      <c r="N160" s="93"/>
    </row>
    <row r="161" spans="1:14" ht="12.75">
      <c r="A161" s="93"/>
      <c r="B161" s="93"/>
      <c r="C161" s="93"/>
      <c r="D161" s="93"/>
      <c r="E161" s="93"/>
      <c r="F161" s="93"/>
      <c r="G161" s="92"/>
      <c r="H161" s="93"/>
      <c r="I161" s="93"/>
      <c r="J161" s="93"/>
      <c r="K161" s="93"/>
      <c r="L161" s="93"/>
      <c r="M161" s="93"/>
      <c r="N161" s="93"/>
    </row>
    <row r="162" spans="1:14" ht="12.75">
      <c r="A162" s="93"/>
      <c r="B162" s="93"/>
      <c r="C162" s="93"/>
      <c r="D162" s="93"/>
      <c r="E162" s="93"/>
      <c r="F162" s="93"/>
      <c r="G162" s="92"/>
      <c r="H162" s="93"/>
      <c r="I162" s="93"/>
      <c r="J162" s="93"/>
      <c r="K162" s="93"/>
      <c r="L162" s="93"/>
      <c r="M162" s="93"/>
      <c r="N162" s="93"/>
    </row>
    <row r="163" spans="1:14" ht="12.75">
      <c r="A163" s="93"/>
      <c r="B163" s="93"/>
      <c r="C163" s="93"/>
      <c r="D163" s="93"/>
      <c r="E163" s="93"/>
      <c r="F163" s="93"/>
      <c r="G163" s="92"/>
      <c r="H163" s="93"/>
      <c r="I163" s="93"/>
      <c r="J163" s="93"/>
      <c r="K163" s="93"/>
      <c r="L163" s="93"/>
      <c r="M163" s="93"/>
      <c r="N163" s="93"/>
    </row>
    <row r="164" spans="1:14" ht="12.75">
      <c r="A164" s="93"/>
      <c r="B164" s="93"/>
      <c r="C164" s="93"/>
      <c r="D164" s="93"/>
      <c r="E164" s="93"/>
      <c r="F164" s="93"/>
      <c r="G164" s="92"/>
      <c r="H164" s="93"/>
      <c r="I164" s="93"/>
      <c r="J164" s="93"/>
      <c r="K164" s="93"/>
      <c r="L164" s="93"/>
      <c r="M164" s="93"/>
      <c r="N164" s="93"/>
    </row>
    <row r="165" spans="1:14" ht="12.75">
      <c r="A165" s="93"/>
      <c r="B165" s="93"/>
      <c r="C165" s="93"/>
      <c r="D165" s="93"/>
      <c r="E165" s="93"/>
      <c r="F165" s="93"/>
      <c r="G165" s="92"/>
      <c r="H165" s="93"/>
      <c r="I165" s="93"/>
      <c r="J165" s="93"/>
      <c r="K165" s="93"/>
      <c r="L165" s="93"/>
      <c r="M165" s="93"/>
      <c r="N165" s="93"/>
    </row>
    <row r="166" spans="7:14" ht="12.75">
      <c r="G166" s="92"/>
      <c r="J166" s="93"/>
      <c r="K166" s="93"/>
      <c r="L166" s="93"/>
      <c r="M166" s="93"/>
      <c r="N166" s="93"/>
    </row>
    <row r="167" spans="7:14" ht="12.75">
      <c r="G167" s="92"/>
      <c r="J167" s="93"/>
      <c r="K167" s="93"/>
      <c r="L167" s="93"/>
      <c r="M167" s="93"/>
      <c r="N167" s="93"/>
    </row>
    <row r="168" spans="7:14" ht="12.75">
      <c r="G168" s="92"/>
      <c r="J168" s="93"/>
      <c r="K168" s="93"/>
      <c r="L168" s="93"/>
      <c r="M168" s="93"/>
      <c r="N168" s="93"/>
    </row>
    <row r="169" ht="12.75">
      <c r="G169" s="92"/>
    </row>
    <row r="170" ht="12.75">
      <c r="G170" s="92"/>
    </row>
    <row r="171" ht="12.75">
      <c r="G171" s="92"/>
    </row>
    <row r="172" ht="12.75">
      <c r="G172" s="92"/>
    </row>
    <row r="173" ht="12.75">
      <c r="G173" s="92"/>
    </row>
    <row r="174" ht="12.75">
      <c r="G174" s="92"/>
    </row>
    <row r="175" ht="12.75">
      <c r="G175" s="92"/>
    </row>
    <row r="176" ht="12.75">
      <c r="G176" s="92"/>
    </row>
    <row r="177" ht="12.75">
      <c r="G177" s="92"/>
    </row>
    <row r="178" ht="12.75">
      <c r="G178" s="92"/>
    </row>
    <row r="179" ht="12.75">
      <c r="G179" s="92"/>
    </row>
    <row r="180" ht="12.75">
      <c r="G180" s="92"/>
    </row>
    <row r="181" ht="12.75">
      <c r="G181" s="92"/>
    </row>
    <row r="182" ht="12.75">
      <c r="G182" s="92"/>
    </row>
    <row r="183" ht="12.75">
      <c r="G183" s="92"/>
    </row>
    <row r="184" ht="12.75">
      <c r="G184" s="92"/>
    </row>
    <row r="185" ht="12.75">
      <c r="G185" s="92"/>
    </row>
    <row r="186" ht="12.75">
      <c r="G186" s="92"/>
    </row>
    <row r="187" ht="12.75">
      <c r="G187" s="92"/>
    </row>
    <row r="188" ht="12.75">
      <c r="G188" s="92"/>
    </row>
    <row r="189" ht="12.75">
      <c r="G189" s="92"/>
    </row>
    <row r="190" ht="12.75">
      <c r="G190" s="92"/>
    </row>
    <row r="191" ht="12.75">
      <c r="G191" s="92"/>
    </row>
    <row r="192" ht="12.75">
      <c r="G192" s="92"/>
    </row>
    <row r="193" ht="12.75">
      <c r="G193" s="92"/>
    </row>
    <row r="194" ht="12.75">
      <c r="G194" s="92"/>
    </row>
    <row r="195" ht="12.75">
      <c r="G195" s="92"/>
    </row>
    <row r="196" ht="12.75">
      <c r="G196" s="92"/>
    </row>
    <row r="197" ht="12.75">
      <c r="G197" s="92"/>
    </row>
    <row r="198" ht="12.75">
      <c r="G198" s="92"/>
    </row>
    <row r="199" ht="12.75">
      <c r="G199" s="92"/>
    </row>
    <row r="200" ht="12.75">
      <c r="G200" s="92"/>
    </row>
    <row r="201" ht="12.75">
      <c r="G201" s="92"/>
    </row>
    <row r="202" ht="12.75">
      <c r="G202" s="92"/>
    </row>
    <row r="203" ht="12.75">
      <c r="G203" s="92"/>
    </row>
    <row r="204" ht="12.75">
      <c r="G204" s="92"/>
    </row>
    <row r="205" ht="12.75">
      <c r="G205" s="92"/>
    </row>
    <row r="206" ht="12.75">
      <c r="G206" s="92"/>
    </row>
    <row r="207" ht="12.75">
      <c r="G207" s="92"/>
    </row>
    <row r="208" ht="12.75">
      <c r="G208" s="92"/>
    </row>
    <row r="209" ht="12.75">
      <c r="G209" s="92"/>
    </row>
    <row r="210" ht="12.75">
      <c r="G210" s="92"/>
    </row>
    <row r="211" ht="12.75">
      <c r="G211" s="92"/>
    </row>
    <row r="212" ht="12.75">
      <c r="G212" s="92"/>
    </row>
    <row r="213" ht="12.75">
      <c r="G213" s="92"/>
    </row>
    <row r="214" ht="12.75">
      <c r="G214" s="92"/>
    </row>
    <row r="215" ht="12.75">
      <c r="G215" s="92"/>
    </row>
    <row r="216" ht="12.75">
      <c r="G216" s="92"/>
    </row>
    <row r="217" ht="12.75">
      <c r="G217" s="92"/>
    </row>
    <row r="218" ht="12.75">
      <c r="G218" s="92"/>
    </row>
    <row r="219" ht="12.75">
      <c r="G219" s="92"/>
    </row>
    <row r="220" ht="12.75">
      <c r="G220" s="92"/>
    </row>
    <row r="221" ht="12.75">
      <c r="G221" s="92"/>
    </row>
    <row r="222" ht="12.75">
      <c r="G222" s="92"/>
    </row>
    <row r="223" ht="12.75">
      <c r="G223" s="92"/>
    </row>
    <row r="224" ht="12.75">
      <c r="G224" s="92"/>
    </row>
    <row r="225" ht="12.75">
      <c r="G225" s="92"/>
    </row>
    <row r="226" ht="12.75">
      <c r="G226" s="92"/>
    </row>
    <row r="227" ht="12.75">
      <c r="G227" s="92"/>
    </row>
    <row r="228" ht="12.75">
      <c r="G228" s="92"/>
    </row>
    <row r="229" ht="12.75">
      <c r="G229" s="92"/>
    </row>
    <row r="230" ht="12.75">
      <c r="G230" s="92"/>
    </row>
    <row r="231" ht="12.75">
      <c r="G231" s="92"/>
    </row>
    <row r="232" ht="12.75">
      <c r="G232" s="92"/>
    </row>
    <row r="233" ht="12.75">
      <c r="G233" s="92"/>
    </row>
    <row r="234" ht="12.75">
      <c r="G234" s="92"/>
    </row>
    <row r="235" ht="12.75">
      <c r="G235" s="92"/>
    </row>
    <row r="236" ht="12.75">
      <c r="G236" s="92"/>
    </row>
    <row r="237" ht="12.75">
      <c r="G237" s="92"/>
    </row>
    <row r="238" ht="12.75">
      <c r="G238" s="92"/>
    </row>
    <row r="239" ht="12.75">
      <c r="G239" s="92"/>
    </row>
    <row r="240" ht="12.75">
      <c r="G240" s="92"/>
    </row>
    <row r="241" ht="12.75">
      <c r="G241" s="92"/>
    </row>
    <row r="242" ht="12.75">
      <c r="G242" s="92"/>
    </row>
    <row r="243" ht="12.75">
      <c r="G243" s="92"/>
    </row>
    <row r="244" ht="12.75">
      <c r="G244" s="92"/>
    </row>
    <row r="245" ht="12.75">
      <c r="G245" s="92"/>
    </row>
    <row r="246" ht="12.75">
      <c r="G246" s="92"/>
    </row>
    <row r="247" ht="12.75">
      <c r="G247" s="92"/>
    </row>
    <row r="248" ht="12.75">
      <c r="G248" s="92"/>
    </row>
    <row r="249" ht="12.75">
      <c r="G249" s="92"/>
    </row>
    <row r="250" ht="12.75">
      <c r="G250" s="92"/>
    </row>
    <row r="251" ht="12.75">
      <c r="G251" s="92"/>
    </row>
    <row r="252" ht="12.75">
      <c r="G252" s="92"/>
    </row>
    <row r="253" ht="12.75">
      <c r="G253" s="92"/>
    </row>
    <row r="254" ht="12.75">
      <c r="G254" s="92"/>
    </row>
    <row r="255" ht="12.75">
      <c r="G255" s="92"/>
    </row>
    <row r="256" ht="12.75">
      <c r="G256" s="92"/>
    </row>
    <row r="257" ht="12.75">
      <c r="G257" s="92"/>
    </row>
    <row r="258" ht="12.75">
      <c r="G258" s="92"/>
    </row>
    <row r="259" ht="12.75">
      <c r="G259" s="92"/>
    </row>
    <row r="260" ht="12.75">
      <c r="G260" s="92"/>
    </row>
    <row r="261" ht="12.75">
      <c r="G261" s="92"/>
    </row>
    <row r="262" ht="12.75">
      <c r="G262" s="92"/>
    </row>
    <row r="263" ht="12.75">
      <c r="G263" s="92"/>
    </row>
    <row r="264" ht="12.75">
      <c r="G264" s="92"/>
    </row>
    <row r="265" ht="12.75">
      <c r="G265" s="92"/>
    </row>
    <row r="266" ht="12.75">
      <c r="G266" s="92"/>
    </row>
    <row r="267" ht="12.75">
      <c r="G267" s="92"/>
    </row>
    <row r="268" ht="12.75">
      <c r="G268" s="92"/>
    </row>
    <row r="269" ht="12.75">
      <c r="G269" s="92"/>
    </row>
    <row r="270" ht="12.75">
      <c r="G270" s="92"/>
    </row>
    <row r="271" ht="12.75">
      <c r="G271" s="92"/>
    </row>
    <row r="272" ht="12.75">
      <c r="G272" s="92"/>
    </row>
    <row r="273" ht="12.75">
      <c r="G273" s="92"/>
    </row>
    <row r="274" ht="12.75">
      <c r="G274" s="92"/>
    </row>
    <row r="275" ht="12.75">
      <c r="G275" s="92"/>
    </row>
    <row r="276" ht="12.75">
      <c r="G276" s="92"/>
    </row>
    <row r="277" ht="12.75">
      <c r="G277" s="92"/>
    </row>
    <row r="278" ht="12.75">
      <c r="G278" s="92"/>
    </row>
    <row r="279" ht="12.75">
      <c r="G279" s="92"/>
    </row>
    <row r="280" ht="12.75">
      <c r="G280" s="92"/>
    </row>
    <row r="281" ht="12.75">
      <c r="G281" s="92"/>
    </row>
    <row r="282" ht="12.75">
      <c r="G282" s="92"/>
    </row>
    <row r="283" ht="12.75">
      <c r="G283" s="92"/>
    </row>
    <row r="284" ht="12.75">
      <c r="G284" s="92"/>
    </row>
    <row r="285" ht="12.75">
      <c r="G285" s="92"/>
    </row>
    <row r="286" ht="12.75">
      <c r="G286" s="92"/>
    </row>
    <row r="287" ht="12.75">
      <c r="G287" s="92"/>
    </row>
    <row r="288" ht="12.75">
      <c r="G288" s="92"/>
    </row>
    <row r="289" ht="12.75">
      <c r="G289" s="92"/>
    </row>
    <row r="290" ht="12.75">
      <c r="G290" s="92"/>
    </row>
    <row r="291" ht="12.75">
      <c r="G291" s="92"/>
    </row>
    <row r="292" ht="12.75">
      <c r="G292" s="92"/>
    </row>
    <row r="293" ht="12.75">
      <c r="G293" s="92"/>
    </row>
    <row r="294" ht="12.75">
      <c r="G294" s="92"/>
    </row>
    <row r="295" ht="12.75">
      <c r="G295" s="92"/>
    </row>
    <row r="296" ht="12.75">
      <c r="G296" s="92"/>
    </row>
    <row r="297" ht="12.75">
      <c r="G297" s="92"/>
    </row>
    <row r="298" ht="12.75">
      <c r="G298" s="92"/>
    </row>
    <row r="299" ht="12.75">
      <c r="G299" s="92"/>
    </row>
    <row r="300" ht="12.75">
      <c r="G300" s="92"/>
    </row>
    <row r="301" ht="12.75">
      <c r="G301" s="92"/>
    </row>
    <row r="302" ht="12.75">
      <c r="G302" s="92"/>
    </row>
    <row r="303" ht="12.75">
      <c r="G303" s="92"/>
    </row>
    <row r="304" ht="12.75">
      <c r="G304" s="92"/>
    </row>
    <row r="305" ht="12.75">
      <c r="G305" s="92"/>
    </row>
    <row r="306" ht="12.75">
      <c r="G306" s="92"/>
    </row>
    <row r="307" ht="12.75">
      <c r="G307" s="92"/>
    </row>
    <row r="308" ht="12.75">
      <c r="G308" s="92"/>
    </row>
    <row r="309" ht="12.75">
      <c r="G309" s="92"/>
    </row>
    <row r="310" ht="12.75">
      <c r="G310" s="92"/>
    </row>
    <row r="311" ht="12.75">
      <c r="G311" s="92"/>
    </row>
    <row r="312" ht="12.75">
      <c r="G312" s="92"/>
    </row>
    <row r="313" ht="12.75">
      <c r="G313" s="92"/>
    </row>
    <row r="314" ht="12.75">
      <c r="G314" s="92"/>
    </row>
    <row r="315" ht="12.75">
      <c r="G315" s="92"/>
    </row>
    <row r="316" ht="12.75">
      <c r="G316" s="92"/>
    </row>
    <row r="317" ht="12.75">
      <c r="G317" s="92"/>
    </row>
    <row r="318" ht="12.75">
      <c r="G318" s="92"/>
    </row>
    <row r="319" ht="12.75">
      <c r="G319" s="92"/>
    </row>
    <row r="320" ht="12.75">
      <c r="G320" s="92"/>
    </row>
    <row r="321" ht="12.75">
      <c r="G321" s="92"/>
    </row>
    <row r="322" ht="12.75">
      <c r="G322" s="92"/>
    </row>
    <row r="323" ht="12.75">
      <c r="G323" s="92"/>
    </row>
    <row r="324" ht="12.75">
      <c r="G324" s="92"/>
    </row>
    <row r="325" ht="12.75">
      <c r="G325" s="92"/>
    </row>
    <row r="326" ht="12.75">
      <c r="G326" s="92"/>
    </row>
    <row r="327" ht="12.75">
      <c r="G327" s="92"/>
    </row>
    <row r="328" ht="12.75">
      <c r="G328" s="92"/>
    </row>
    <row r="329" ht="12.75">
      <c r="G329" s="92"/>
    </row>
    <row r="330" ht="12.75">
      <c r="G330" s="92"/>
    </row>
    <row r="331" ht="12.75">
      <c r="G331" s="92"/>
    </row>
    <row r="332" ht="12.75">
      <c r="G332" s="92"/>
    </row>
    <row r="333" ht="12.75">
      <c r="G333" s="92"/>
    </row>
    <row r="334" ht="12.75">
      <c r="G334" s="92"/>
    </row>
    <row r="335" ht="12.75">
      <c r="G335" s="92"/>
    </row>
    <row r="336" ht="12.75">
      <c r="G336" s="92"/>
    </row>
    <row r="337" ht="12.75">
      <c r="G337" s="92"/>
    </row>
    <row r="338" ht="12.75">
      <c r="G338" s="92"/>
    </row>
    <row r="339" ht="12.75">
      <c r="G339" s="92"/>
    </row>
    <row r="340" ht="12.75">
      <c r="G340" s="92"/>
    </row>
    <row r="341" ht="12.75">
      <c r="G341" s="92"/>
    </row>
    <row r="342" ht="12.75">
      <c r="G342" s="92"/>
    </row>
    <row r="343" ht="12.75">
      <c r="G343" s="92"/>
    </row>
    <row r="344" ht="12.75">
      <c r="G344" s="92"/>
    </row>
    <row r="345" ht="12.75">
      <c r="G345" s="92"/>
    </row>
    <row r="346" ht="12.75">
      <c r="G346" s="92"/>
    </row>
    <row r="347" ht="12.75">
      <c r="G347" s="92"/>
    </row>
    <row r="348" ht="12.75">
      <c r="G348" s="92"/>
    </row>
    <row r="349" ht="12.75">
      <c r="G349" s="92"/>
    </row>
    <row r="350" ht="12.75">
      <c r="G350" s="92"/>
    </row>
    <row r="351" ht="12.75">
      <c r="G351" s="92"/>
    </row>
    <row r="352" ht="12.75">
      <c r="G352" s="92"/>
    </row>
    <row r="353" ht="12.75">
      <c r="G353" s="92"/>
    </row>
    <row r="354" ht="12.75">
      <c r="G354" s="92"/>
    </row>
    <row r="355" ht="12.75">
      <c r="G355" s="92"/>
    </row>
    <row r="356" ht="12.75">
      <c r="G356" s="92"/>
    </row>
    <row r="357" ht="12.75">
      <c r="G357" s="92"/>
    </row>
    <row r="358" ht="12.75">
      <c r="G358" s="92"/>
    </row>
    <row r="359" ht="12.75">
      <c r="G359" s="92"/>
    </row>
    <row r="360" ht="12.75">
      <c r="G360" s="92"/>
    </row>
    <row r="361" ht="12.75">
      <c r="G361" s="92"/>
    </row>
    <row r="362" ht="12.75">
      <c r="G362" s="92"/>
    </row>
    <row r="363" ht="12.75">
      <c r="G363" s="92"/>
    </row>
    <row r="364" ht="12.75">
      <c r="G364" s="92"/>
    </row>
    <row r="365" ht="12.75">
      <c r="G365" s="92"/>
    </row>
    <row r="366" ht="12.75">
      <c r="G366" s="92"/>
    </row>
    <row r="367" ht="12.75">
      <c r="G367" s="92"/>
    </row>
    <row r="368" ht="12.75">
      <c r="G368" s="92"/>
    </row>
    <row r="369" ht="12.75">
      <c r="G369" s="92"/>
    </row>
    <row r="370" ht="12.75">
      <c r="G370" s="92"/>
    </row>
    <row r="371" ht="12.75">
      <c r="G371" s="92"/>
    </row>
    <row r="372" ht="12.75">
      <c r="G372" s="92"/>
    </row>
    <row r="373" ht="12.75">
      <c r="G373" s="92"/>
    </row>
    <row r="374" ht="12.75">
      <c r="G374" s="92"/>
    </row>
    <row r="375" ht="12.75">
      <c r="G375" s="92"/>
    </row>
    <row r="376" ht="12.75">
      <c r="G376" s="92"/>
    </row>
    <row r="377" ht="12.75">
      <c r="G377" s="92"/>
    </row>
    <row r="378" ht="12.75">
      <c r="G378" s="92"/>
    </row>
    <row r="379" ht="12.75">
      <c r="G379" s="92"/>
    </row>
    <row r="380" ht="12.75">
      <c r="G380" s="92"/>
    </row>
    <row r="381" ht="12.75">
      <c r="G381" s="92"/>
    </row>
    <row r="382" ht="12.75">
      <c r="G382" s="92"/>
    </row>
    <row r="383" ht="12.75">
      <c r="G383" s="92"/>
    </row>
    <row r="384" ht="12.75">
      <c r="G384" s="92"/>
    </row>
    <row r="385" ht="12.75">
      <c r="G385" s="92"/>
    </row>
    <row r="386" ht="12.75">
      <c r="G386" s="92"/>
    </row>
    <row r="387" ht="12.75">
      <c r="G387" s="92"/>
    </row>
    <row r="388" ht="12.75">
      <c r="G388" s="92"/>
    </row>
    <row r="389" ht="12.75">
      <c r="G389" s="92"/>
    </row>
    <row r="390" ht="12.75">
      <c r="G390" s="92"/>
    </row>
    <row r="391" ht="12.75">
      <c r="G391" s="92"/>
    </row>
    <row r="392" ht="12.75">
      <c r="G392" s="92"/>
    </row>
    <row r="393" ht="12.75">
      <c r="G393" s="92"/>
    </row>
    <row r="394" ht="12.75">
      <c r="G394" s="92"/>
    </row>
    <row r="395" ht="12.75">
      <c r="G395" s="92"/>
    </row>
    <row r="396" ht="12.75">
      <c r="G396" s="92"/>
    </row>
    <row r="397" ht="12.75">
      <c r="G397" s="92"/>
    </row>
    <row r="398" ht="12.75">
      <c r="G398" s="92"/>
    </row>
    <row r="399" ht="12.75">
      <c r="G399" s="92"/>
    </row>
    <row r="400" ht="12.75">
      <c r="G400" s="92"/>
    </row>
    <row r="401" ht="12.75">
      <c r="G401" s="92"/>
    </row>
    <row r="402" ht="12.75">
      <c r="G402" s="92"/>
    </row>
    <row r="403" ht="12.75">
      <c r="G403" s="92"/>
    </row>
    <row r="404" ht="12.75">
      <c r="G404" s="92"/>
    </row>
    <row r="405" ht="12.75">
      <c r="G405" s="92"/>
    </row>
    <row r="406" ht="12.75">
      <c r="G406" s="92"/>
    </row>
    <row r="407" ht="12.75">
      <c r="G407" s="92"/>
    </row>
    <row r="408" ht="12.75">
      <c r="G408" s="92"/>
    </row>
    <row r="409" ht="12.75">
      <c r="G409" s="92"/>
    </row>
    <row r="410" ht="12.75">
      <c r="G410" s="92"/>
    </row>
    <row r="411" ht="12.75">
      <c r="G411" s="92"/>
    </row>
    <row r="412" ht="12.75">
      <c r="G412" s="92"/>
    </row>
    <row r="413" ht="12.75">
      <c r="G413" s="92"/>
    </row>
    <row r="414" ht="12.75">
      <c r="G414" s="92"/>
    </row>
    <row r="415" ht="12.75">
      <c r="G415" s="92"/>
    </row>
    <row r="416" ht="12.75">
      <c r="G416" s="92"/>
    </row>
    <row r="417" ht="12.75">
      <c r="G417" s="92"/>
    </row>
    <row r="418" ht="12.75">
      <c r="G418" s="92"/>
    </row>
    <row r="419" ht="12.75">
      <c r="G419" s="92"/>
    </row>
    <row r="420" ht="12.75">
      <c r="G420" s="92"/>
    </row>
    <row r="421" ht="12.75">
      <c r="G421" s="92"/>
    </row>
    <row r="422" ht="12.75">
      <c r="G422" s="92"/>
    </row>
    <row r="423" ht="12.75">
      <c r="G423" s="92"/>
    </row>
    <row r="424" ht="12.75">
      <c r="G424" s="92"/>
    </row>
    <row r="425" ht="12.75">
      <c r="G425" s="92"/>
    </row>
    <row r="426" ht="12.75">
      <c r="G426" s="92"/>
    </row>
    <row r="427" ht="12.75">
      <c r="G427" s="92"/>
    </row>
    <row r="428" ht="12.75">
      <c r="G428" s="92"/>
    </row>
    <row r="429" ht="12.75">
      <c r="G429" s="92"/>
    </row>
    <row r="430" ht="12.75">
      <c r="G430" s="92"/>
    </row>
    <row r="431" ht="12.75">
      <c r="G431" s="92"/>
    </row>
    <row r="432" ht="12.75">
      <c r="G432" s="92"/>
    </row>
    <row r="433" ht="12.75">
      <c r="G433" s="92"/>
    </row>
    <row r="434" ht="12.75">
      <c r="G434" s="92"/>
    </row>
    <row r="435" ht="12.75">
      <c r="G435" s="92"/>
    </row>
    <row r="436" ht="12.75">
      <c r="G436" s="92"/>
    </row>
    <row r="437" ht="12.75">
      <c r="G437" s="92"/>
    </row>
    <row r="438" ht="12.75">
      <c r="G438" s="92"/>
    </row>
    <row r="439" ht="12.75">
      <c r="G439" s="92"/>
    </row>
    <row r="440" ht="12.75">
      <c r="G440" s="92"/>
    </row>
    <row r="441" ht="12.75">
      <c r="G441" s="92"/>
    </row>
    <row r="442" ht="12.75">
      <c r="G442" s="92"/>
    </row>
    <row r="443" ht="12.75">
      <c r="G443" s="92"/>
    </row>
    <row r="444" ht="12.75">
      <c r="G444" s="92"/>
    </row>
    <row r="445" ht="12.75">
      <c r="G445" s="92"/>
    </row>
    <row r="446" ht="12.75">
      <c r="G446" s="92"/>
    </row>
    <row r="447" ht="12.75">
      <c r="G447" s="92"/>
    </row>
    <row r="448" ht="12.75">
      <c r="G448" s="92"/>
    </row>
    <row r="449" ht="12.75">
      <c r="G449" s="92"/>
    </row>
    <row r="450" ht="12.75">
      <c r="G450" s="92"/>
    </row>
    <row r="451" ht="12.75">
      <c r="G451" s="92"/>
    </row>
    <row r="452" ht="12.75">
      <c r="G452" s="92"/>
    </row>
    <row r="453" ht="12.75">
      <c r="G453" s="92"/>
    </row>
    <row r="454" ht="12.75">
      <c r="G454" s="92"/>
    </row>
    <row r="455" ht="12.75">
      <c r="G455" s="92"/>
    </row>
    <row r="456" ht="12.75">
      <c r="G456" s="92"/>
    </row>
    <row r="457" ht="12.75">
      <c r="G457" s="92"/>
    </row>
    <row r="458" ht="12.75">
      <c r="G458" s="92"/>
    </row>
    <row r="459" ht="12.75">
      <c r="G459" s="92"/>
    </row>
    <row r="460" ht="12.75">
      <c r="G460" s="92"/>
    </row>
    <row r="461" ht="12.75">
      <c r="G461" s="92"/>
    </row>
    <row r="462" ht="12.75">
      <c r="G462" s="92"/>
    </row>
    <row r="463" ht="12.75">
      <c r="G463" s="92"/>
    </row>
    <row r="464" ht="12.75">
      <c r="G464" s="92"/>
    </row>
    <row r="465" ht="12.75">
      <c r="G465" s="92"/>
    </row>
    <row r="466" ht="12.75">
      <c r="G466" s="92"/>
    </row>
    <row r="467" ht="12.75">
      <c r="G467" s="92"/>
    </row>
    <row r="468" ht="12.75">
      <c r="G468" s="92"/>
    </row>
    <row r="469" ht="12.75">
      <c r="G469" s="92"/>
    </row>
    <row r="470" ht="12.75">
      <c r="G470" s="92"/>
    </row>
    <row r="471" ht="12.75">
      <c r="G471" s="92"/>
    </row>
    <row r="472" ht="12.75">
      <c r="G472" s="92"/>
    </row>
    <row r="473" ht="12.75">
      <c r="G473" s="92"/>
    </row>
    <row r="474" ht="12.75">
      <c r="G474" s="92"/>
    </row>
    <row r="475" ht="12.75">
      <c r="G475" s="92"/>
    </row>
  </sheetData>
  <sheetProtection/>
  <mergeCells count="94">
    <mergeCell ref="N24:P24"/>
    <mergeCell ref="A3:I3"/>
    <mergeCell ref="A5:H5"/>
    <mergeCell ref="G20:H20"/>
    <mergeCell ref="A23:F24"/>
    <mergeCell ref="G23:G24"/>
    <mergeCell ref="H23:H24"/>
    <mergeCell ref="I23:I24"/>
    <mergeCell ref="A26:F26"/>
    <mergeCell ref="A28:F28"/>
    <mergeCell ref="A29:F29"/>
    <mergeCell ref="A30:F30"/>
    <mergeCell ref="A25:F25"/>
    <mergeCell ref="A27:F27"/>
    <mergeCell ref="A37:F37"/>
    <mergeCell ref="A38:F38"/>
    <mergeCell ref="A39:F39"/>
    <mergeCell ref="A40:F40"/>
    <mergeCell ref="A41:F41"/>
    <mergeCell ref="A31:F31"/>
    <mergeCell ref="A32:F32"/>
    <mergeCell ref="A33:F33"/>
    <mergeCell ref="A54:F54"/>
    <mergeCell ref="A43:F43"/>
    <mergeCell ref="A44:F44"/>
    <mergeCell ref="A45:F45"/>
    <mergeCell ref="A46:F46"/>
    <mergeCell ref="A47:F47"/>
    <mergeCell ref="A48:F48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67:F67"/>
    <mergeCell ref="A68:F68"/>
    <mergeCell ref="A61:F61"/>
    <mergeCell ref="A62:F62"/>
    <mergeCell ref="A63:F63"/>
    <mergeCell ref="A64:F64"/>
    <mergeCell ref="A65:F65"/>
    <mergeCell ref="A66:F66"/>
    <mergeCell ref="A80:F80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96:F96"/>
    <mergeCell ref="A85:F85"/>
    <mergeCell ref="A86:F86"/>
    <mergeCell ref="A87:F87"/>
    <mergeCell ref="A88:F88"/>
    <mergeCell ref="A89:F89"/>
    <mergeCell ref="A90:F90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55:F55"/>
    <mergeCell ref="A69:F69"/>
    <mergeCell ref="A103:F103"/>
    <mergeCell ref="A104:F104"/>
    <mergeCell ref="A109:F109"/>
    <mergeCell ref="A105:F105"/>
    <mergeCell ref="A106:F106"/>
    <mergeCell ref="A107:F107"/>
    <mergeCell ref="A108:F108"/>
    <mergeCell ref="A97:F97"/>
    <mergeCell ref="K25:R25"/>
    <mergeCell ref="A70:F70"/>
    <mergeCell ref="A71:F71"/>
    <mergeCell ref="A72:F72"/>
    <mergeCell ref="A79:F79"/>
    <mergeCell ref="A81:F81"/>
    <mergeCell ref="A34:F34"/>
    <mergeCell ref="A35:F35"/>
    <mergeCell ref="A36:F36"/>
    <mergeCell ref="A42:F42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5" width="9.140625" style="75" customWidth="1"/>
    <col min="6" max="6" width="18.140625" style="75" customWidth="1"/>
    <col min="7" max="7" width="6.00390625" style="76" customWidth="1"/>
    <col min="8" max="8" width="13.421875" style="75" customWidth="1"/>
    <col min="9" max="9" width="15.00390625" style="75" customWidth="1"/>
    <col min="10" max="10" width="9.140625" style="75" customWidth="1"/>
    <col min="11" max="11" width="21.28125" style="75" customWidth="1"/>
    <col min="12" max="12" width="18.00390625" style="75" customWidth="1"/>
    <col min="13" max="13" width="18.8515625" style="75" customWidth="1"/>
    <col min="14" max="14" width="9.140625" style="75" customWidth="1"/>
    <col min="15" max="15" width="23.57421875" style="75" customWidth="1"/>
    <col min="16" max="16" width="15.28125" style="75" customWidth="1"/>
    <col min="17" max="16384" width="9.140625" style="75" customWidth="1"/>
  </cols>
  <sheetData>
    <row r="1" spans="1:17" s="88" customFormat="1" ht="15" customHeight="1">
      <c r="A1" s="1483" t="s">
        <v>731</v>
      </c>
      <c r="B1" s="1484"/>
      <c r="C1" s="1484"/>
      <c r="D1" s="1484"/>
      <c r="E1" s="1484"/>
      <c r="F1" s="1485"/>
      <c r="G1" s="1491" t="s">
        <v>672</v>
      </c>
      <c r="H1" s="1491" t="s">
        <v>536</v>
      </c>
      <c r="I1" s="1503" t="s">
        <v>673</v>
      </c>
      <c r="J1" s="1323"/>
      <c r="K1" s="1321"/>
      <c r="L1" s="926"/>
      <c r="M1" s="1323"/>
      <c r="N1" s="1323"/>
      <c r="O1" s="1323"/>
      <c r="P1" s="1323"/>
      <c r="Q1" s="1323"/>
    </row>
    <row r="2" spans="1:17" s="88" customFormat="1" ht="13.5" customHeight="1" thickBot="1">
      <c r="A2" s="1486"/>
      <c r="B2" s="1487"/>
      <c r="C2" s="1487"/>
      <c r="D2" s="1487"/>
      <c r="E2" s="1487"/>
      <c r="F2" s="1488"/>
      <c r="G2" s="1492"/>
      <c r="H2" s="1492"/>
      <c r="I2" s="1504"/>
      <c r="J2" s="1321"/>
      <c r="K2" s="1351"/>
      <c r="L2" s="926"/>
      <c r="M2" s="1323"/>
      <c r="N2" s="1323"/>
      <c r="O2" s="1323"/>
      <c r="P2" s="1323"/>
      <c r="Q2" s="1323"/>
    </row>
    <row r="3" spans="1:17" s="88" customFormat="1" ht="12.75" customHeight="1">
      <c r="A3" s="1507" t="s">
        <v>732</v>
      </c>
      <c r="B3" s="1476"/>
      <c r="C3" s="1476"/>
      <c r="D3" s="1476"/>
      <c r="E3" s="1476"/>
      <c r="F3" s="1508"/>
      <c r="G3" s="94"/>
      <c r="H3" s="465"/>
      <c r="I3" s="1390"/>
      <c r="J3" s="1347"/>
      <c r="K3" s="1347"/>
      <c r="L3" s="1352"/>
      <c r="M3" s="1323"/>
      <c r="N3" s="1323"/>
      <c r="O3" s="1353"/>
      <c r="P3" s="1353"/>
      <c r="Q3" s="1323"/>
    </row>
    <row r="4" spans="1:17" s="88" customFormat="1" ht="12" customHeight="1">
      <c r="A4" s="1499" t="s">
        <v>734</v>
      </c>
      <c r="B4" s="1458"/>
      <c r="C4" s="1458"/>
      <c r="D4" s="1458"/>
      <c r="E4" s="1458"/>
      <c r="F4" s="1500"/>
      <c r="G4" s="95" t="s">
        <v>405</v>
      </c>
      <c r="H4" s="466">
        <v>1728.89</v>
      </c>
      <c r="I4" s="467">
        <v>313707.28</v>
      </c>
      <c r="J4" s="1354"/>
      <c r="K4" s="1355"/>
      <c r="L4" s="926"/>
      <c r="M4" s="1323"/>
      <c r="N4" s="1323"/>
      <c r="O4" s="1353"/>
      <c r="P4" s="1353"/>
      <c r="Q4" s="1323"/>
    </row>
    <row r="5" spans="1:17" s="88" customFormat="1" ht="12.75" customHeight="1">
      <c r="A5" s="1499" t="s">
        <v>735</v>
      </c>
      <c r="B5" s="1458"/>
      <c r="C5" s="1458"/>
      <c r="D5" s="1458"/>
      <c r="E5" s="1458"/>
      <c r="F5" s="1500"/>
      <c r="G5" s="95" t="s">
        <v>406</v>
      </c>
      <c r="H5" s="466"/>
      <c r="I5" s="466"/>
      <c r="J5" s="1347"/>
      <c r="K5" s="1356"/>
      <c r="L5" s="926"/>
      <c r="M5" s="1353"/>
      <c r="N5" s="1323"/>
      <c r="O5" s="1353"/>
      <c r="P5" s="1353"/>
      <c r="Q5" s="1323"/>
    </row>
    <row r="6" spans="1:17" s="88" customFormat="1" ht="12.75" customHeight="1">
      <c r="A6" s="1499" t="s">
        <v>736</v>
      </c>
      <c r="B6" s="1458"/>
      <c r="C6" s="1458"/>
      <c r="D6" s="1458"/>
      <c r="E6" s="1458"/>
      <c r="F6" s="1500"/>
      <c r="G6" s="95" t="s">
        <v>407</v>
      </c>
      <c r="H6" s="466"/>
      <c r="I6" s="466"/>
      <c r="J6" s="1347"/>
      <c r="K6" s="1347"/>
      <c r="L6" s="1352"/>
      <c r="M6" s="1323"/>
      <c r="N6" s="1323"/>
      <c r="O6" s="1323"/>
      <c r="P6" s="1323"/>
      <c r="Q6" s="1323"/>
    </row>
    <row r="7" spans="1:17" s="88" customFormat="1" ht="13.5" customHeight="1">
      <c r="A7" s="1499" t="s">
        <v>737</v>
      </c>
      <c r="B7" s="1458"/>
      <c r="C7" s="1458"/>
      <c r="D7" s="1458"/>
      <c r="E7" s="1458"/>
      <c r="F7" s="1500"/>
      <c r="G7" s="95" t="s">
        <v>0</v>
      </c>
      <c r="H7" s="466"/>
      <c r="I7" s="466"/>
      <c r="J7" s="1347"/>
      <c r="K7" s="1357"/>
      <c r="L7" s="926"/>
      <c r="M7" s="1323"/>
      <c r="N7" s="1323"/>
      <c r="O7" s="1358"/>
      <c r="P7" s="1353"/>
      <c r="Q7" s="1323"/>
    </row>
    <row r="8" spans="1:17" s="88" customFormat="1" ht="11.25" customHeight="1">
      <c r="A8" s="1499" t="s">
        <v>738</v>
      </c>
      <c r="B8" s="1458"/>
      <c r="C8" s="1458"/>
      <c r="D8" s="1458"/>
      <c r="E8" s="1458"/>
      <c r="F8" s="1500"/>
      <c r="G8" s="95" t="s">
        <v>1</v>
      </c>
      <c r="H8" s="466"/>
      <c r="I8" s="466"/>
      <c r="J8" s="1347"/>
      <c r="K8" s="1347"/>
      <c r="L8" s="926"/>
      <c r="M8" s="1323"/>
      <c r="N8" s="1323"/>
      <c r="O8" s="1353"/>
      <c r="P8" s="1323"/>
      <c r="Q8" s="1323"/>
    </row>
    <row r="9" spans="1:17" s="88" customFormat="1" ht="23.25" customHeight="1">
      <c r="A9" s="1505" t="s">
        <v>739</v>
      </c>
      <c r="B9" s="1470"/>
      <c r="C9" s="1470"/>
      <c r="D9" s="1470"/>
      <c r="E9" s="1470"/>
      <c r="F9" s="1506"/>
      <c r="G9" s="95" t="s">
        <v>3</v>
      </c>
      <c r="H9" s="466"/>
      <c r="I9" s="466"/>
      <c r="J9" s="1347"/>
      <c r="K9" s="1357"/>
      <c r="L9" s="926"/>
      <c r="M9" s="1323"/>
      <c r="N9" s="1323"/>
      <c r="O9" s="1323"/>
      <c r="P9" s="1323"/>
      <c r="Q9" s="1323"/>
    </row>
    <row r="10" spans="1:17" s="88" customFormat="1" ht="12.75" customHeight="1">
      <c r="A10" s="1501" t="s">
        <v>733</v>
      </c>
      <c r="B10" s="1455"/>
      <c r="C10" s="1455"/>
      <c r="D10" s="1455"/>
      <c r="E10" s="1455"/>
      <c r="F10" s="1502"/>
      <c r="G10" s="95"/>
      <c r="H10" s="466"/>
      <c r="I10" s="466"/>
      <c r="J10" s="1347"/>
      <c r="K10" s="1359"/>
      <c r="L10" s="926"/>
      <c r="M10" s="1323"/>
      <c r="N10" s="1323"/>
      <c r="O10" s="1323"/>
      <c r="P10" s="1323"/>
      <c r="Q10" s="1323"/>
    </row>
    <row r="11" spans="1:17" s="88" customFormat="1" ht="10.5" customHeight="1">
      <c r="A11" s="1499" t="s">
        <v>740</v>
      </c>
      <c r="B11" s="1458"/>
      <c r="C11" s="1458"/>
      <c r="D11" s="1458"/>
      <c r="E11" s="1458"/>
      <c r="F11" s="1500"/>
      <c r="G11" s="95" t="s">
        <v>4</v>
      </c>
      <c r="H11" s="466"/>
      <c r="I11" s="466"/>
      <c r="J11" s="1347"/>
      <c r="K11" s="1347"/>
      <c r="L11" s="1360"/>
      <c r="M11" s="1361"/>
      <c r="N11" s="1323"/>
      <c r="O11" s="1323"/>
      <c r="P11" s="1323"/>
      <c r="Q11" s="1323"/>
    </row>
    <row r="12" spans="1:17" s="88" customFormat="1" ht="11.25" customHeight="1">
      <c r="A12" s="1493" t="s">
        <v>741</v>
      </c>
      <c r="B12" s="1449"/>
      <c r="C12" s="1449"/>
      <c r="D12" s="1449"/>
      <c r="E12" s="1449"/>
      <c r="F12" s="1494"/>
      <c r="G12" s="95" t="s">
        <v>5</v>
      </c>
      <c r="H12" s="466"/>
      <c r="I12" s="466"/>
      <c r="J12" s="1347"/>
      <c r="K12" s="1323"/>
      <c r="L12" s="1362"/>
      <c r="M12" s="1363"/>
      <c r="N12" s="1323"/>
      <c r="O12" s="1323"/>
      <c r="P12" s="1323"/>
      <c r="Q12" s="1323"/>
    </row>
    <row r="13" spans="1:17" s="88" customFormat="1" ht="11.25" customHeight="1">
      <c r="A13" s="1493" t="s">
        <v>742</v>
      </c>
      <c r="B13" s="1449"/>
      <c r="C13" s="1449"/>
      <c r="D13" s="1449"/>
      <c r="E13" s="1449"/>
      <c r="F13" s="1494"/>
      <c r="G13" s="95" t="s">
        <v>6</v>
      </c>
      <c r="H13" s="466"/>
      <c r="I13" s="466"/>
      <c r="J13" s="1347"/>
      <c r="K13" s="1364"/>
      <c r="L13" s="1353"/>
      <c r="M13" s="1355"/>
      <c r="N13" s="1323"/>
      <c r="O13" s="1353"/>
      <c r="P13" s="1353"/>
      <c r="Q13" s="1323"/>
    </row>
    <row r="14" spans="1:17" s="88" customFormat="1" ht="12" customHeight="1">
      <c r="A14" s="1493" t="s">
        <v>743</v>
      </c>
      <c r="B14" s="1449"/>
      <c r="C14" s="1449"/>
      <c r="D14" s="1449"/>
      <c r="E14" s="1449"/>
      <c r="F14" s="1494"/>
      <c r="G14" s="95" t="s">
        <v>7</v>
      </c>
      <c r="H14" s="466"/>
      <c r="I14" s="466"/>
      <c r="J14" s="1347"/>
      <c r="K14" s="1355"/>
      <c r="L14" s="1365"/>
      <c r="M14" s="1358"/>
      <c r="N14" s="1323"/>
      <c r="O14" s="1366"/>
      <c r="P14" s="1323"/>
      <c r="Q14" s="1323"/>
    </row>
    <row r="15" spans="1:17" s="88" customFormat="1" ht="12.75" customHeight="1">
      <c r="A15" s="1493" t="s">
        <v>744</v>
      </c>
      <c r="B15" s="1449"/>
      <c r="C15" s="1449"/>
      <c r="D15" s="1449"/>
      <c r="E15" s="1449"/>
      <c r="F15" s="1494"/>
      <c r="G15" s="95" t="s">
        <v>8</v>
      </c>
      <c r="H15" s="467">
        <v>115382179.44</v>
      </c>
      <c r="I15" s="467">
        <v>128312030.17</v>
      </c>
      <c r="J15" s="1347"/>
      <c r="K15" s="1355"/>
      <c r="L15" s="1367"/>
      <c r="M15" s="1368"/>
      <c r="N15" s="1323"/>
      <c r="O15" s="1369"/>
      <c r="P15" s="1323"/>
      <c r="Q15" s="1323"/>
    </row>
    <row r="16" spans="1:17" s="88" customFormat="1" ht="12.75" customHeight="1">
      <c r="A16" s="1493" t="s">
        <v>745</v>
      </c>
      <c r="B16" s="1449"/>
      <c r="C16" s="1449"/>
      <c r="D16" s="1449"/>
      <c r="E16" s="1449"/>
      <c r="F16" s="1494"/>
      <c r="G16" s="95" t="s">
        <v>9</v>
      </c>
      <c r="H16" s="466"/>
      <c r="I16" s="466"/>
      <c r="J16" s="1347"/>
      <c r="K16" s="1330"/>
      <c r="L16" s="1370"/>
      <c r="M16" s="1371"/>
      <c r="N16" s="1323"/>
      <c r="O16" s="1372"/>
      <c r="P16" s="1323"/>
      <c r="Q16" s="1323"/>
    </row>
    <row r="17" spans="1:17" s="88" customFormat="1" ht="12.75" customHeight="1">
      <c r="A17" s="1493" t="s">
        <v>746</v>
      </c>
      <c r="B17" s="1449"/>
      <c r="C17" s="1449"/>
      <c r="D17" s="1449"/>
      <c r="E17" s="1449"/>
      <c r="F17" s="1494"/>
      <c r="G17" s="95" t="s">
        <v>10</v>
      </c>
      <c r="H17" s="466"/>
      <c r="I17" s="466"/>
      <c r="J17" s="1347"/>
      <c r="K17" s="1373"/>
      <c r="L17" s="1369"/>
      <c r="M17" s="1323"/>
      <c r="N17" s="1323"/>
      <c r="O17" s="1333"/>
      <c r="P17" s="1333"/>
      <c r="Q17" s="1323"/>
    </row>
    <row r="18" spans="1:17" s="88" customFormat="1" ht="12" customHeight="1">
      <c r="A18" s="1493" t="s">
        <v>747</v>
      </c>
      <c r="B18" s="1449"/>
      <c r="C18" s="1449"/>
      <c r="D18" s="1449"/>
      <c r="E18" s="1449"/>
      <c r="F18" s="1494"/>
      <c r="G18" s="95" t="s">
        <v>11</v>
      </c>
      <c r="H18" s="466"/>
      <c r="I18" s="466"/>
      <c r="J18" s="1347"/>
      <c r="K18" s="1364"/>
      <c r="L18" s="1374"/>
      <c r="M18" s="1375"/>
      <c r="N18" s="1323"/>
      <c r="O18" s="1376"/>
      <c r="P18" s="1324"/>
      <c r="Q18" s="1323"/>
    </row>
    <row r="19" spans="1:17" s="88" customFormat="1" ht="12.75" customHeight="1">
      <c r="A19" s="1493" t="s">
        <v>748</v>
      </c>
      <c r="B19" s="1449"/>
      <c r="C19" s="1449"/>
      <c r="D19" s="1449"/>
      <c r="E19" s="1449"/>
      <c r="F19" s="1494"/>
      <c r="G19" s="95" t="s">
        <v>12</v>
      </c>
      <c r="H19" s="467">
        <v>103402351.51</v>
      </c>
      <c r="I19" s="467">
        <v>105145268.68</v>
      </c>
      <c r="J19" s="1347"/>
      <c r="K19" s="1377"/>
      <c r="L19" s="1362"/>
      <c r="M19" s="1346"/>
      <c r="N19" s="1323"/>
      <c r="O19" s="1323"/>
      <c r="P19" s="1323"/>
      <c r="Q19" s="1323"/>
    </row>
    <row r="20" spans="1:17" s="88" customFormat="1" ht="12" customHeight="1">
      <c r="A20" s="1493" t="s">
        <v>749</v>
      </c>
      <c r="B20" s="1449"/>
      <c r="C20" s="1449"/>
      <c r="D20" s="1449"/>
      <c r="E20" s="1449"/>
      <c r="F20" s="1494"/>
      <c r="G20" s="95" t="s">
        <v>13</v>
      </c>
      <c r="H20" s="467">
        <v>11441.14</v>
      </c>
      <c r="I20" s="467">
        <v>11541.38</v>
      </c>
      <c r="J20" s="1347"/>
      <c r="K20" s="1330"/>
      <c r="L20" s="1367"/>
      <c r="M20" s="1378"/>
      <c r="N20" s="1323"/>
      <c r="O20" s="1323"/>
      <c r="P20" s="1323"/>
      <c r="Q20" s="1323"/>
    </row>
    <row r="21" spans="1:17" s="88" customFormat="1" ht="12" customHeight="1">
      <c r="A21" s="1501" t="s">
        <v>750</v>
      </c>
      <c r="B21" s="1455"/>
      <c r="C21" s="1455"/>
      <c r="D21" s="1455"/>
      <c r="E21" s="1455"/>
      <c r="F21" s="1502"/>
      <c r="G21" s="95"/>
      <c r="H21" s="466"/>
      <c r="I21" s="466"/>
      <c r="J21" s="1347"/>
      <c r="K21" s="1330"/>
      <c r="L21" s="1367"/>
      <c r="M21" s="1353"/>
      <c r="N21" s="1323"/>
      <c r="O21" s="1323"/>
      <c r="P21" s="1323"/>
      <c r="Q21" s="1323"/>
    </row>
    <row r="22" spans="1:17" s="88" customFormat="1" ht="24.75" customHeight="1">
      <c r="A22" s="1497" t="s">
        <v>751</v>
      </c>
      <c r="B22" s="1473"/>
      <c r="C22" s="1473"/>
      <c r="D22" s="1473"/>
      <c r="E22" s="1473"/>
      <c r="F22" s="1498"/>
      <c r="G22" s="95" t="s">
        <v>14</v>
      </c>
      <c r="H22" s="466"/>
      <c r="I22" s="466"/>
      <c r="J22" s="1347"/>
      <c r="K22" s="1379"/>
      <c r="L22" s="1367"/>
      <c r="M22" s="1380"/>
      <c r="N22" s="1323"/>
      <c r="O22" s="1323"/>
      <c r="P22" s="1323"/>
      <c r="Q22" s="1323"/>
    </row>
    <row r="23" spans="1:17" s="88" customFormat="1" ht="24" customHeight="1">
      <c r="A23" s="1497" t="s">
        <v>752</v>
      </c>
      <c r="B23" s="1473"/>
      <c r="C23" s="1473"/>
      <c r="D23" s="1473"/>
      <c r="E23" s="1473"/>
      <c r="F23" s="1498"/>
      <c r="G23" s="95" t="s">
        <v>15</v>
      </c>
      <c r="H23" s="466"/>
      <c r="I23" s="466"/>
      <c r="J23" s="1347"/>
      <c r="K23" s="1381"/>
      <c r="L23" s="1382"/>
      <c r="M23" s="1346"/>
      <c r="N23" s="1323"/>
      <c r="O23" s="1383"/>
      <c r="P23" s="1323"/>
      <c r="Q23" s="1323"/>
    </row>
    <row r="24" spans="1:17" s="88" customFormat="1" ht="21.75" customHeight="1">
      <c r="A24" s="1497" t="s">
        <v>753</v>
      </c>
      <c r="B24" s="1473"/>
      <c r="C24" s="1473"/>
      <c r="D24" s="1473"/>
      <c r="E24" s="1473"/>
      <c r="F24" s="1498"/>
      <c r="G24" s="95" t="s">
        <v>16</v>
      </c>
      <c r="H24" s="466"/>
      <c r="I24" s="466"/>
      <c r="J24" s="1330"/>
      <c r="K24" s="1323"/>
      <c r="L24" s="926"/>
      <c r="M24" s="1358"/>
      <c r="N24" s="1323"/>
      <c r="O24" s="1358"/>
      <c r="P24" s="1323"/>
      <c r="Q24" s="1323"/>
    </row>
    <row r="25" spans="1:17" s="88" customFormat="1" ht="21.75" customHeight="1">
      <c r="A25" s="1497" t="s">
        <v>708</v>
      </c>
      <c r="B25" s="1473"/>
      <c r="C25" s="1473"/>
      <c r="D25" s="1473"/>
      <c r="E25" s="1473"/>
      <c r="F25" s="1498"/>
      <c r="G25" s="95" t="s">
        <v>17</v>
      </c>
      <c r="H25" s="466"/>
      <c r="I25" s="466"/>
      <c r="J25" s="1347"/>
      <c r="K25" s="1384"/>
      <c r="L25" s="1385"/>
      <c r="M25" s="1372"/>
      <c r="N25" s="1324"/>
      <c r="O25" s="1334"/>
      <c r="P25" s="1323"/>
      <c r="Q25" s="1323"/>
    </row>
    <row r="26" spans="1:17" s="88" customFormat="1" ht="22.5" customHeight="1">
      <c r="A26" s="1497" t="s">
        <v>709</v>
      </c>
      <c r="B26" s="1473"/>
      <c r="C26" s="1473"/>
      <c r="D26" s="1473"/>
      <c r="E26" s="1473"/>
      <c r="F26" s="1498"/>
      <c r="G26" s="95" t="s">
        <v>18</v>
      </c>
      <c r="H26" s="466"/>
      <c r="I26" s="466"/>
      <c r="J26" s="1347"/>
      <c r="K26" s="1386"/>
      <c r="L26" s="1387"/>
      <c r="M26" s="1369"/>
      <c r="N26" s="1323"/>
      <c r="O26" s="1323"/>
      <c r="P26" s="1323"/>
      <c r="Q26" s="1323"/>
    </row>
    <row r="27" spans="1:17" s="88" customFormat="1" ht="14.25" customHeight="1">
      <c r="A27" s="1493" t="s">
        <v>710</v>
      </c>
      <c r="B27" s="1449"/>
      <c r="C27" s="1449"/>
      <c r="D27" s="1449"/>
      <c r="E27" s="1449"/>
      <c r="F27" s="1494"/>
      <c r="G27" s="95" t="s">
        <v>19</v>
      </c>
      <c r="H27" s="466"/>
      <c r="I27" s="466"/>
      <c r="J27" s="1347"/>
      <c r="K27" s="1362"/>
      <c r="L27" s="1335"/>
      <c r="M27" s="1337"/>
      <c r="N27" s="1323"/>
      <c r="O27" s="1323"/>
      <c r="P27" s="1323"/>
      <c r="Q27" s="1323"/>
    </row>
    <row r="28" spans="1:17" s="88" customFormat="1" ht="12" customHeight="1">
      <c r="A28" s="1493" t="s">
        <v>754</v>
      </c>
      <c r="B28" s="1449"/>
      <c r="C28" s="1449"/>
      <c r="D28" s="1449"/>
      <c r="E28" s="1449"/>
      <c r="F28" s="1494"/>
      <c r="G28" s="95" t="s">
        <v>20</v>
      </c>
      <c r="H28" s="466"/>
      <c r="I28" s="1290"/>
      <c r="J28" s="1347"/>
      <c r="K28" s="1347"/>
      <c r="L28" s="926"/>
      <c r="M28" s="1388"/>
      <c r="N28" s="1323"/>
      <c r="O28" s="1323"/>
      <c r="P28" s="1323"/>
      <c r="Q28" s="1323"/>
    </row>
    <row r="29" spans="1:17" s="88" customFormat="1" ht="12" customHeight="1">
      <c r="A29" s="1493" t="s">
        <v>713</v>
      </c>
      <c r="B29" s="1449"/>
      <c r="C29" s="1449"/>
      <c r="D29" s="1449"/>
      <c r="E29" s="1449"/>
      <c r="F29" s="1494"/>
      <c r="G29" s="95" t="s">
        <v>21</v>
      </c>
      <c r="H29" s="466"/>
      <c r="I29" s="1291">
        <v>98</v>
      </c>
      <c r="J29" s="1347"/>
      <c r="K29" s="1347"/>
      <c r="L29" s="926"/>
      <c r="M29" s="1323"/>
      <c r="N29" s="1323"/>
      <c r="O29" s="1323"/>
      <c r="P29" s="1323"/>
      <c r="Q29" s="1323"/>
    </row>
    <row r="30" spans="1:17" s="88" customFormat="1" ht="12" customHeight="1">
      <c r="A30" s="1493" t="s">
        <v>755</v>
      </c>
      <c r="B30" s="1449"/>
      <c r="C30" s="1449"/>
      <c r="D30" s="1449"/>
      <c r="E30" s="1449"/>
      <c r="F30" s="1494"/>
      <c r="G30" s="95" t="s">
        <v>22</v>
      </c>
      <c r="H30" s="467"/>
      <c r="I30" s="1291">
        <v>7513.04</v>
      </c>
      <c r="J30" s="1330"/>
      <c r="K30" s="1347"/>
      <c r="L30" s="926"/>
      <c r="M30" s="1323"/>
      <c r="N30" s="1323"/>
      <c r="O30" s="1323"/>
      <c r="P30" s="1323"/>
      <c r="Q30" s="1323"/>
    </row>
    <row r="31" spans="1:17" s="88" customFormat="1" ht="12.75" customHeight="1">
      <c r="A31" s="1493" t="s">
        <v>756</v>
      </c>
      <c r="B31" s="1449"/>
      <c r="C31" s="1449"/>
      <c r="D31" s="1449"/>
      <c r="E31" s="1449"/>
      <c r="F31" s="1494"/>
      <c r="G31" s="95" t="s">
        <v>23</v>
      </c>
      <c r="H31" s="466"/>
      <c r="I31" s="1290"/>
      <c r="J31" s="1347"/>
      <c r="K31" s="1347"/>
      <c r="L31" s="1327"/>
      <c r="M31" s="1372"/>
      <c r="N31" s="1323"/>
      <c r="O31" s="1323"/>
      <c r="P31" s="1323"/>
      <c r="Q31" s="1323"/>
    </row>
    <row r="32" spans="1:17" s="88" customFormat="1" ht="22.5" customHeight="1">
      <c r="A32" s="1497" t="s">
        <v>757</v>
      </c>
      <c r="B32" s="1473"/>
      <c r="C32" s="1473"/>
      <c r="D32" s="1473"/>
      <c r="E32" s="1473"/>
      <c r="F32" s="1498"/>
      <c r="G32" s="95" t="s">
        <v>24</v>
      </c>
      <c r="H32" s="466"/>
      <c r="I32" s="1291"/>
      <c r="J32" s="1347"/>
      <c r="K32" s="1347"/>
      <c r="L32" s="926"/>
      <c r="M32" s="1323"/>
      <c r="N32" s="1323"/>
      <c r="O32" s="1323"/>
      <c r="P32" s="1323"/>
      <c r="Q32" s="1323"/>
    </row>
    <row r="33" spans="1:17" s="88" customFormat="1" ht="12.75" customHeight="1">
      <c r="A33" s="1493" t="s">
        <v>758</v>
      </c>
      <c r="B33" s="1449"/>
      <c r="C33" s="1449"/>
      <c r="D33" s="1449"/>
      <c r="E33" s="1449"/>
      <c r="F33" s="1494"/>
      <c r="G33" s="95" t="s">
        <v>25</v>
      </c>
      <c r="H33" s="466"/>
      <c r="I33" s="1290"/>
      <c r="J33" s="1347"/>
      <c r="K33" s="1347"/>
      <c r="L33" s="926"/>
      <c r="M33" s="1323"/>
      <c r="N33" s="1323"/>
      <c r="O33" s="1323"/>
      <c r="P33" s="1323"/>
      <c r="Q33" s="1323"/>
    </row>
    <row r="34" spans="1:17" s="88" customFormat="1" ht="12.75" customHeight="1">
      <c r="A34" s="1493" t="s">
        <v>759</v>
      </c>
      <c r="B34" s="1449"/>
      <c r="C34" s="1449"/>
      <c r="D34" s="1449"/>
      <c r="E34" s="1449"/>
      <c r="F34" s="1494"/>
      <c r="G34" s="95" t="s">
        <v>26</v>
      </c>
      <c r="H34" s="469"/>
      <c r="I34" s="1292">
        <v>13146.1</v>
      </c>
      <c r="J34" s="1347"/>
      <c r="K34" s="1347"/>
      <c r="L34" s="1389"/>
      <c r="M34" s="1323"/>
      <c r="N34" s="1323"/>
      <c r="O34" s="1323"/>
      <c r="P34" s="1323"/>
      <c r="Q34" s="1323"/>
    </row>
    <row r="35" spans="1:17" s="88" customFormat="1" ht="12.75" customHeight="1">
      <c r="A35" s="1493" t="s">
        <v>760</v>
      </c>
      <c r="B35" s="1449"/>
      <c r="C35" s="1449"/>
      <c r="D35" s="1449"/>
      <c r="E35" s="1449"/>
      <c r="F35" s="1494"/>
      <c r="G35" s="95" t="s">
        <v>27</v>
      </c>
      <c r="H35" s="468"/>
      <c r="I35" s="1291">
        <v>13965.56</v>
      </c>
      <c r="J35" s="1347"/>
      <c r="K35" s="1347"/>
      <c r="L35" s="1343"/>
      <c r="M35" s="1323"/>
      <c r="N35" s="1323"/>
      <c r="O35" s="1323"/>
      <c r="P35" s="1323"/>
      <c r="Q35" s="1323"/>
    </row>
    <row r="36" spans="1:17" s="88" customFormat="1" ht="11.25" customHeight="1">
      <c r="A36" s="1493" t="s">
        <v>761</v>
      </c>
      <c r="B36" s="1449"/>
      <c r="C36" s="1449"/>
      <c r="D36" s="1449"/>
      <c r="E36" s="1449"/>
      <c r="F36" s="1494"/>
      <c r="G36" s="95" t="s">
        <v>28</v>
      </c>
      <c r="H36" s="466"/>
      <c r="I36" s="1290"/>
      <c r="J36" s="1347"/>
      <c r="K36" s="1347"/>
      <c r="L36" s="1349"/>
      <c r="M36" s="1323"/>
      <c r="N36" s="1323"/>
      <c r="O36" s="1323"/>
      <c r="P36" s="1323"/>
      <c r="Q36" s="1323"/>
    </row>
    <row r="37" spans="1:17" s="88" customFormat="1" ht="23.25" customHeight="1">
      <c r="A37" s="1497" t="s">
        <v>762</v>
      </c>
      <c r="B37" s="1473"/>
      <c r="C37" s="1473"/>
      <c r="D37" s="1473"/>
      <c r="E37" s="1473"/>
      <c r="F37" s="1498"/>
      <c r="G37" s="95" t="s">
        <v>29</v>
      </c>
      <c r="H37" s="466"/>
      <c r="I37" s="1291">
        <v>32.59</v>
      </c>
      <c r="J37" s="1347"/>
      <c r="K37" s="1354"/>
      <c r="L37" s="1335"/>
      <c r="M37" s="1323"/>
      <c r="N37" s="1323"/>
      <c r="O37" s="1323"/>
      <c r="P37" s="1323"/>
      <c r="Q37" s="1323"/>
    </row>
    <row r="38" spans="1:17" s="88" customFormat="1" ht="11.25" customHeight="1">
      <c r="A38" s="1493" t="s">
        <v>837</v>
      </c>
      <c r="B38" s="1449"/>
      <c r="C38" s="1449"/>
      <c r="D38" s="1449"/>
      <c r="E38" s="1449"/>
      <c r="F38" s="1494"/>
      <c r="G38" s="95" t="s">
        <v>30</v>
      </c>
      <c r="H38" s="466"/>
      <c r="I38" s="1291"/>
      <c r="J38" s="1347"/>
      <c r="K38" s="1354"/>
      <c r="L38" s="926"/>
      <c r="M38" s="1323"/>
      <c r="N38" s="1323"/>
      <c r="O38" s="1323"/>
      <c r="P38" s="1323"/>
      <c r="Q38" s="1323"/>
    </row>
    <row r="39" spans="1:17" s="88" customFormat="1" ht="12.75" customHeight="1">
      <c r="A39" s="1499" t="s">
        <v>910</v>
      </c>
      <c r="B39" s="1458"/>
      <c r="C39" s="1458"/>
      <c r="D39" s="1458"/>
      <c r="E39" s="1458"/>
      <c r="F39" s="1500"/>
      <c r="G39" s="95" t="s">
        <v>31</v>
      </c>
      <c r="H39" s="468"/>
      <c r="I39" s="1291">
        <v>508.08</v>
      </c>
      <c r="J39" s="1347"/>
      <c r="K39" s="1354"/>
      <c r="L39" s="926"/>
      <c r="M39" s="1323"/>
      <c r="N39" s="1323"/>
      <c r="O39" s="1323"/>
      <c r="P39" s="1323"/>
      <c r="Q39" s="1323"/>
    </row>
    <row r="40" spans="1:17" s="88" customFormat="1" ht="13.5" customHeight="1">
      <c r="A40" s="1495" t="s">
        <v>764</v>
      </c>
      <c r="B40" s="1452"/>
      <c r="C40" s="1452"/>
      <c r="D40" s="1452"/>
      <c r="E40" s="1452"/>
      <c r="F40" s="1496"/>
      <c r="G40" s="95"/>
      <c r="H40" s="466"/>
      <c r="I40" s="466"/>
      <c r="J40" s="1347"/>
      <c r="K40" s="1383"/>
      <c r="L40" s="926"/>
      <c r="M40" s="1323"/>
      <c r="N40" s="1323"/>
      <c r="O40" s="1323"/>
      <c r="P40" s="1323"/>
      <c r="Q40" s="1323"/>
    </row>
    <row r="41" spans="1:15" s="88" customFormat="1" ht="12" customHeight="1">
      <c r="A41" s="1499" t="s">
        <v>768</v>
      </c>
      <c r="B41" s="1458"/>
      <c r="C41" s="1458"/>
      <c r="D41" s="1458"/>
      <c r="E41" s="1458"/>
      <c r="F41" s="1500"/>
      <c r="G41" s="95" t="s">
        <v>32</v>
      </c>
      <c r="H41" s="466"/>
      <c r="I41" s="466"/>
      <c r="J41" s="90"/>
      <c r="K41" s="1383"/>
      <c r="L41" s="926"/>
      <c r="M41" s="1323"/>
      <c r="N41" s="1323"/>
      <c r="O41" s="1323"/>
    </row>
    <row r="42" spans="1:15" s="88" customFormat="1" ht="12.75" customHeight="1">
      <c r="A42" s="1493" t="s">
        <v>769</v>
      </c>
      <c r="B42" s="1449"/>
      <c r="C42" s="1449"/>
      <c r="D42" s="1449"/>
      <c r="E42" s="1449"/>
      <c r="F42" s="1494"/>
      <c r="G42" s="95" t="s">
        <v>33</v>
      </c>
      <c r="H42" s="466"/>
      <c r="I42" s="466"/>
      <c r="J42" s="90"/>
      <c r="K42" s="1347"/>
      <c r="L42" s="926"/>
      <c r="M42" s="1323"/>
      <c r="N42" s="1323"/>
      <c r="O42" s="1323"/>
    </row>
    <row r="43" spans="1:15" s="88" customFormat="1" ht="11.25" customHeight="1">
      <c r="A43" s="1493" t="s">
        <v>770</v>
      </c>
      <c r="B43" s="1449"/>
      <c r="C43" s="1449"/>
      <c r="D43" s="1449"/>
      <c r="E43" s="1449"/>
      <c r="F43" s="1494"/>
      <c r="G43" s="95" t="s">
        <v>34</v>
      </c>
      <c r="H43" s="466"/>
      <c r="I43" s="466"/>
      <c r="J43" s="90"/>
      <c r="K43" s="1359"/>
      <c r="L43" s="926"/>
      <c r="M43" s="1323"/>
      <c r="N43" s="1323"/>
      <c r="O43" s="1323"/>
    </row>
    <row r="44" spans="1:15" s="88" customFormat="1" ht="11.25" customHeight="1">
      <c r="A44" s="1493" t="s">
        <v>771</v>
      </c>
      <c r="B44" s="1449"/>
      <c r="C44" s="1449"/>
      <c r="D44" s="1449"/>
      <c r="E44" s="1449"/>
      <c r="F44" s="1494"/>
      <c r="G44" s="95" t="s">
        <v>35</v>
      </c>
      <c r="H44" s="466"/>
      <c r="I44" s="466"/>
      <c r="J44" s="90"/>
      <c r="K44" s="1347"/>
      <c r="L44" s="926"/>
      <c r="M44" s="1353"/>
      <c r="N44" s="1323"/>
      <c r="O44" s="1323"/>
    </row>
    <row r="45" spans="1:15" s="88" customFormat="1" ht="23.25" customHeight="1">
      <c r="A45" s="1497" t="s">
        <v>772</v>
      </c>
      <c r="B45" s="1473"/>
      <c r="C45" s="1473"/>
      <c r="D45" s="1473"/>
      <c r="E45" s="1473"/>
      <c r="F45" s="1498"/>
      <c r="G45" s="95" t="s">
        <v>36</v>
      </c>
      <c r="H45" s="466"/>
      <c r="I45" s="466"/>
      <c r="J45" s="90"/>
      <c r="K45" s="1347"/>
      <c r="L45" s="926"/>
      <c r="M45" s="1323"/>
      <c r="N45" s="1323"/>
      <c r="O45" s="1323"/>
    </row>
    <row r="46" spans="1:15" s="88" customFormat="1" ht="11.25" customHeight="1">
      <c r="A46" s="1493" t="s">
        <v>773</v>
      </c>
      <c r="B46" s="1449"/>
      <c r="C46" s="1449"/>
      <c r="D46" s="1449"/>
      <c r="E46" s="1449"/>
      <c r="F46" s="1494"/>
      <c r="G46" s="95" t="s">
        <v>37</v>
      </c>
      <c r="H46" s="466"/>
      <c r="I46" s="466"/>
      <c r="J46" s="90"/>
      <c r="K46" s="1347"/>
      <c r="L46" s="926"/>
      <c r="M46" s="1323"/>
      <c r="N46" s="1323"/>
      <c r="O46" s="1323"/>
    </row>
    <row r="47" spans="1:15" s="88" customFormat="1" ht="10.5" customHeight="1">
      <c r="A47" s="1495" t="s">
        <v>765</v>
      </c>
      <c r="B47" s="1452"/>
      <c r="C47" s="1452"/>
      <c r="D47" s="1452"/>
      <c r="E47" s="1452"/>
      <c r="F47" s="1496"/>
      <c r="G47" s="95"/>
      <c r="H47" s="466"/>
      <c r="I47" s="466"/>
      <c r="J47" s="90"/>
      <c r="K47" s="1347"/>
      <c r="L47" s="926"/>
      <c r="M47" s="1323"/>
      <c r="N47" s="1323"/>
      <c r="O47" s="1323"/>
    </row>
    <row r="48" spans="1:12" s="88" customFormat="1" ht="12" customHeight="1">
      <c r="A48" s="1493" t="s">
        <v>728</v>
      </c>
      <c r="B48" s="1449"/>
      <c r="C48" s="1449"/>
      <c r="D48" s="1449"/>
      <c r="E48" s="1449"/>
      <c r="F48" s="1494"/>
      <c r="G48" s="95" t="s">
        <v>38</v>
      </c>
      <c r="H48" s="466"/>
      <c r="I48" s="466"/>
      <c r="J48" s="90"/>
      <c r="K48" s="90"/>
      <c r="L48" s="91"/>
    </row>
    <row r="49" spans="1:12" s="88" customFormat="1" ht="13.5">
      <c r="A49" s="1493" t="s">
        <v>774</v>
      </c>
      <c r="B49" s="1449"/>
      <c r="C49" s="1449"/>
      <c r="D49" s="1449"/>
      <c r="E49" s="1449"/>
      <c r="F49" s="1494"/>
      <c r="G49" s="95" t="s">
        <v>39</v>
      </c>
      <c r="H49" s="466"/>
      <c r="I49" s="466"/>
      <c r="J49" s="90"/>
      <c r="K49" s="90"/>
      <c r="L49" s="91"/>
    </row>
    <row r="50" spans="1:12" s="88" customFormat="1" ht="12" customHeight="1">
      <c r="A50" s="1493" t="s">
        <v>766</v>
      </c>
      <c r="B50" s="1449"/>
      <c r="C50" s="1449"/>
      <c r="D50" s="1449"/>
      <c r="E50" s="1449"/>
      <c r="F50" s="1494"/>
      <c r="G50" s="95" t="s">
        <v>40</v>
      </c>
      <c r="H50" s="467">
        <f>SUM(H4:H49)</f>
        <v>218797700.98</v>
      </c>
      <c r="I50" s="467">
        <f>SUM(I4:I49)</f>
        <v>233817810.88</v>
      </c>
      <c r="J50" s="90"/>
      <c r="K50" s="90"/>
      <c r="L50" s="91"/>
    </row>
    <row r="51" spans="1:11" s="97" customFormat="1" ht="12" customHeight="1">
      <c r="A51" s="1495" t="s">
        <v>767</v>
      </c>
      <c r="B51" s="1452"/>
      <c r="C51" s="1452"/>
      <c r="D51" s="1452"/>
      <c r="E51" s="1452"/>
      <c r="F51" s="1496"/>
      <c r="G51" s="95"/>
      <c r="H51" s="470"/>
      <c r="I51" s="468"/>
      <c r="J51" s="96"/>
      <c r="K51" s="96"/>
    </row>
    <row r="52" spans="1:11" s="97" customFormat="1" ht="10.5" customHeight="1">
      <c r="A52" s="1493" t="s">
        <v>775</v>
      </c>
      <c r="B52" s="1449"/>
      <c r="C52" s="1449"/>
      <c r="D52" s="1449"/>
      <c r="E52" s="1449"/>
      <c r="F52" s="1494"/>
      <c r="G52" s="95" t="s">
        <v>41</v>
      </c>
      <c r="H52" s="466"/>
      <c r="I52" s="466"/>
      <c r="J52" s="96"/>
      <c r="K52" s="96"/>
    </row>
    <row r="53" spans="1:11" s="97" customFormat="1" ht="23.25" customHeight="1">
      <c r="A53" s="1497" t="s">
        <v>776</v>
      </c>
      <c r="B53" s="1473"/>
      <c r="C53" s="1473"/>
      <c r="D53" s="1473"/>
      <c r="E53" s="1473"/>
      <c r="F53" s="1498"/>
      <c r="G53" s="95" t="s">
        <v>42</v>
      </c>
      <c r="H53" s="466"/>
      <c r="I53" s="466"/>
      <c r="J53" s="96"/>
      <c r="K53" s="96"/>
    </row>
    <row r="54" spans="1:11" s="97" customFormat="1" ht="10.5" customHeight="1">
      <c r="A54" s="1493" t="s">
        <v>777</v>
      </c>
      <c r="B54" s="1449"/>
      <c r="C54" s="1449"/>
      <c r="D54" s="1449"/>
      <c r="E54" s="1449"/>
      <c r="F54" s="1494"/>
      <c r="G54" s="95" t="s">
        <v>43</v>
      </c>
      <c r="H54" s="466"/>
      <c r="I54" s="466"/>
      <c r="J54" s="96"/>
      <c r="K54" s="96"/>
    </row>
    <row r="55" spans="1:11" s="97" customFormat="1" ht="13.5" customHeight="1">
      <c r="A55" s="1509" t="s">
        <v>763</v>
      </c>
      <c r="B55" s="1510"/>
      <c r="C55" s="1510"/>
      <c r="D55" s="1510"/>
      <c r="E55" s="1510"/>
      <c r="F55" s="1511"/>
      <c r="G55" s="95" t="s">
        <v>44</v>
      </c>
      <c r="H55" s="471">
        <f>H50</f>
        <v>218797700.98</v>
      </c>
      <c r="I55" s="471">
        <f>I50+I52</f>
        <v>233817810.88</v>
      </c>
      <c r="J55" s="96"/>
      <c r="K55" s="96"/>
    </row>
    <row r="56" spans="1:11" ht="12.75">
      <c r="A56" s="1460"/>
      <c r="B56" s="1460"/>
      <c r="C56" s="1460"/>
      <c r="D56" s="1460"/>
      <c r="E56" s="1460"/>
      <c r="F56" s="1460"/>
      <c r="G56" s="92"/>
      <c r="H56" s="93"/>
      <c r="I56" s="93"/>
      <c r="J56" s="93"/>
      <c r="K56" s="93"/>
    </row>
    <row r="57" spans="1:11" ht="12.75">
      <c r="A57" s="1460"/>
      <c r="B57" s="1460"/>
      <c r="C57" s="1460"/>
      <c r="D57" s="1460"/>
      <c r="E57" s="1460"/>
      <c r="F57" s="1460"/>
      <c r="G57" s="92"/>
      <c r="H57" s="93"/>
      <c r="I57" s="93"/>
      <c r="J57" s="93"/>
      <c r="K57" s="93"/>
    </row>
    <row r="58" spans="1:11" ht="12.75">
      <c r="A58" s="1460"/>
      <c r="B58" s="1460"/>
      <c r="C58" s="1460"/>
      <c r="D58" s="1460"/>
      <c r="E58" s="1460"/>
      <c r="F58" s="1460"/>
      <c r="G58" s="92"/>
      <c r="H58" s="93"/>
      <c r="I58" s="93"/>
      <c r="J58" s="93"/>
      <c r="K58" s="93"/>
    </row>
    <row r="59" spans="1:11" ht="12.75">
      <c r="A59" s="1460"/>
      <c r="B59" s="1460"/>
      <c r="C59" s="1460"/>
      <c r="D59" s="1460"/>
      <c r="E59" s="1460"/>
      <c r="F59" s="1460"/>
      <c r="G59" s="92"/>
      <c r="H59" s="93"/>
      <c r="I59" s="93"/>
      <c r="J59" s="93"/>
      <c r="K59" s="93"/>
    </row>
    <row r="60" spans="1:11" ht="12.75">
      <c r="A60" s="1460"/>
      <c r="B60" s="1460"/>
      <c r="C60" s="1460"/>
      <c r="D60" s="1460"/>
      <c r="E60" s="1460"/>
      <c r="F60" s="1460"/>
      <c r="G60" s="92"/>
      <c r="H60" s="93"/>
      <c r="I60" s="93"/>
      <c r="J60" s="93"/>
      <c r="K60" s="93"/>
    </row>
    <row r="61" spans="1:11" ht="12.75">
      <c r="A61" s="1460"/>
      <c r="B61" s="1460"/>
      <c r="C61" s="1460"/>
      <c r="D61" s="1460"/>
      <c r="E61" s="1460"/>
      <c r="F61" s="1460"/>
      <c r="G61" s="92"/>
      <c r="H61" s="93"/>
      <c r="I61" s="93"/>
      <c r="J61" s="93"/>
      <c r="K61" s="93"/>
    </row>
    <row r="62" spans="1:11" ht="12.75">
      <c r="A62" s="1460"/>
      <c r="B62" s="1460"/>
      <c r="C62" s="1460"/>
      <c r="D62" s="1460"/>
      <c r="E62" s="1460"/>
      <c r="F62" s="1460"/>
      <c r="G62" s="92"/>
      <c r="H62" s="93"/>
      <c r="I62" s="93"/>
      <c r="J62" s="93"/>
      <c r="K62" s="93"/>
    </row>
    <row r="63" spans="1:11" ht="12.75">
      <c r="A63" s="1460"/>
      <c r="B63" s="1460"/>
      <c r="C63" s="1460"/>
      <c r="D63" s="1460"/>
      <c r="E63" s="1460"/>
      <c r="F63" s="1460"/>
      <c r="G63" s="92"/>
      <c r="H63" s="93"/>
      <c r="I63" s="93"/>
      <c r="J63" s="93"/>
      <c r="K63" s="93"/>
    </row>
    <row r="64" spans="1:11" ht="12.75">
      <c r="A64" s="1460"/>
      <c r="B64" s="1460"/>
      <c r="C64" s="1460"/>
      <c r="D64" s="1460"/>
      <c r="E64" s="1460"/>
      <c r="F64" s="1460"/>
      <c r="G64" s="92"/>
      <c r="H64" s="93"/>
      <c r="I64" s="93"/>
      <c r="J64" s="93"/>
      <c r="K64" s="93"/>
    </row>
    <row r="65" spans="1:11" ht="12.75">
      <c r="A65" s="1460"/>
      <c r="B65" s="1460"/>
      <c r="C65" s="1460"/>
      <c r="D65" s="1460"/>
      <c r="E65" s="1460"/>
      <c r="F65" s="1460"/>
      <c r="G65" s="92"/>
      <c r="H65" s="93"/>
      <c r="I65" s="93"/>
      <c r="J65" s="93"/>
      <c r="K65" s="93"/>
    </row>
    <row r="66" spans="1:11" ht="12.75">
      <c r="A66" s="1460"/>
      <c r="B66" s="1460"/>
      <c r="C66" s="1460"/>
      <c r="D66" s="1460"/>
      <c r="E66" s="1460"/>
      <c r="F66" s="1460"/>
      <c r="G66" s="92"/>
      <c r="H66" s="93"/>
      <c r="I66" s="93"/>
      <c r="J66" s="93"/>
      <c r="K66" s="93"/>
    </row>
    <row r="67" spans="1:11" ht="12.75">
      <c r="A67" s="1460"/>
      <c r="B67" s="1460"/>
      <c r="C67" s="1460"/>
      <c r="D67" s="1460"/>
      <c r="E67" s="1460"/>
      <c r="F67" s="1460"/>
      <c r="G67" s="92"/>
      <c r="H67" s="93"/>
      <c r="I67" s="93"/>
      <c r="J67" s="93"/>
      <c r="K67" s="93"/>
    </row>
    <row r="68" spans="1:11" ht="12.75">
      <c r="A68" s="1460"/>
      <c r="B68" s="1460"/>
      <c r="C68" s="1460"/>
      <c r="D68" s="1460"/>
      <c r="E68" s="1460"/>
      <c r="F68" s="1460"/>
      <c r="G68" s="92"/>
      <c r="H68" s="93"/>
      <c r="I68" s="93"/>
      <c r="J68" s="93"/>
      <c r="K68" s="93"/>
    </row>
    <row r="69" spans="1:11" ht="12.75">
      <c r="A69" s="1460"/>
      <c r="B69" s="1460"/>
      <c r="C69" s="1460"/>
      <c r="D69" s="1460"/>
      <c r="E69" s="1460"/>
      <c r="F69" s="1460"/>
      <c r="G69" s="92"/>
      <c r="H69" s="93"/>
      <c r="I69" s="93"/>
      <c r="J69" s="93"/>
      <c r="K69" s="93"/>
    </row>
    <row r="70" spans="1:11" ht="12.75">
      <c r="A70" s="1460"/>
      <c r="B70" s="1460"/>
      <c r="C70" s="1460"/>
      <c r="D70" s="1460"/>
      <c r="E70" s="1460"/>
      <c r="F70" s="1460"/>
      <c r="G70" s="92"/>
      <c r="H70" s="93"/>
      <c r="I70" s="93"/>
      <c r="J70" s="93"/>
      <c r="K70" s="93"/>
    </row>
    <row r="71" spans="1:11" ht="12.75">
      <c r="A71" s="1460"/>
      <c r="B71" s="1460"/>
      <c r="C71" s="1460"/>
      <c r="D71" s="1460"/>
      <c r="E71" s="1460"/>
      <c r="F71" s="1460"/>
      <c r="G71" s="92"/>
      <c r="H71" s="93"/>
      <c r="I71" s="93"/>
      <c r="J71" s="93"/>
      <c r="K71" s="93"/>
    </row>
    <row r="72" spans="1:11" ht="12.75">
      <c r="A72" s="1460"/>
      <c r="B72" s="1460"/>
      <c r="C72" s="1460"/>
      <c r="D72" s="1460"/>
      <c r="E72" s="1460"/>
      <c r="F72" s="1460"/>
      <c r="G72" s="92"/>
      <c r="H72" s="93"/>
      <c r="I72" s="93"/>
      <c r="J72" s="93"/>
      <c r="K72" s="93"/>
    </row>
    <row r="73" spans="1:11" ht="12.75">
      <c r="A73" s="1460"/>
      <c r="B73" s="1460"/>
      <c r="C73" s="1460"/>
      <c r="D73" s="1460"/>
      <c r="E73" s="1460"/>
      <c r="F73" s="1460"/>
      <c r="G73" s="92"/>
      <c r="H73" s="93"/>
      <c r="I73" s="93"/>
      <c r="J73" s="93"/>
      <c r="K73" s="93"/>
    </row>
    <row r="74" spans="1:11" ht="12.75">
      <c r="A74" s="1460"/>
      <c r="B74" s="1460"/>
      <c r="C74" s="1460"/>
      <c r="D74" s="1460"/>
      <c r="E74" s="1460"/>
      <c r="F74" s="1460"/>
      <c r="G74" s="92"/>
      <c r="H74" s="93"/>
      <c r="I74" s="93"/>
      <c r="J74" s="93"/>
      <c r="K74" s="93"/>
    </row>
    <row r="75" spans="1:11" ht="12.75">
      <c r="A75" s="1460"/>
      <c r="B75" s="1460"/>
      <c r="C75" s="1460"/>
      <c r="D75" s="1460"/>
      <c r="E75" s="1460"/>
      <c r="F75" s="1460"/>
      <c r="G75" s="92"/>
      <c r="H75" s="93"/>
      <c r="I75" s="93"/>
      <c r="J75" s="93"/>
      <c r="K75" s="93"/>
    </row>
    <row r="76" spans="1:11" ht="12.75">
      <c r="A76" s="1460"/>
      <c r="B76" s="1460"/>
      <c r="C76" s="1460"/>
      <c r="D76" s="1460"/>
      <c r="E76" s="1460"/>
      <c r="F76" s="1460"/>
      <c r="G76" s="92"/>
      <c r="H76" s="93"/>
      <c r="I76" s="93"/>
      <c r="J76" s="93"/>
      <c r="K76" s="93"/>
    </row>
    <row r="77" spans="1:11" ht="12.75">
      <c r="A77" s="93"/>
      <c r="B77" s="93"/>
      <c r="C77" s="93"/>
      <c r="D77" s="93"/>
      <c r="E77" s="93"/>
      <c r="F77" s="93"/>
      <c r="G77" s="92"/>
      <c r="H77" s="93"/>
      <c r="I77" s="93"/>
      <c r="J77" s="93"/>
      <c r="K77" s="93"/>
    </row>
    <row r="78" spans="1:11" ht="12.75">
      <c r="A78" s="93"/>
      <c r="B78" s="93"/>
      <c r="C78" s="93"/>
      <c r="D78" s="93"/>
      <c r="E78" s="93"/>
      <c r="F78" s="93"/>
      <c r="G78" s="92"/>
      <c r="H78" s="93"/>
      <c r="I78" s="93"/>
      <c r="J78" s="93"/>
      <c r="K78" s="93"/>
    </row>
    <row r="79" spans="1:11" ht="12.75">
      <c r="A79" s="93"/>
      <c r="B79" s="93"/>
      <c r="C79" s="93"/>
      <c r="D79" s="93"/>
      <c r="E79" s="93"/>
      <c r="F79" s="93"/>
      <c r="G79" s="92"/>
      <c r="H79" s="93"/>
      <c r="I79" s="93"/>
      <c r="J79" s="93"/>
      <c r="K79" s="93"/>
    </row>
    <row r="80" spans="1:11" ht="12.75">
      <c r="A80" s="93"/>
      <c r="B80" s="93"/>
      <c r="C80" s="93"/>
      <c r="D80" s="93"/>
      <c r="E80" s="93"/>
      <c r="F80" s="93"/>
      <c r="G80" s="92"/>
      <c r="H80" s="93"/>
      <c r="I80" s="93"/>
      <c r="J80" s="93"/>
      <c r="K80" s="93"/>
    </row>
    <row r="81" spans="1:11" ht="12.75">
      <c r="A81" s="93"/>
      <c r="B81" s="93"/>
      <c r="C81" s="93"/>
      <c r="D81" s="93"/>
      <c r="E81" s="93"/>
      <c r="F81" s="93"/>
      <c r="G81" s="92"/>
      <c r="H81" s="93"/>
      <c r="I81" s="93"/>
      <c r="J81" s="93"/>
      <c r="K81" s="93"/>
    </row>
    <row r="82" spans="1:11" ht="12.75">
      <c r="A82" s="93"/>
      <c r="B82" s="93"/>
      <c r="C82" s="93"/>
      <c r="D82" s="93"/>
      <c r="E82" s="93"/>
      <c r="F82" s="93"/>
      <c r="G82" s="92"/>
      <c r="H82" s="93"/>
      <c r="I82" s="93"/>
      <c r="J82" s="93"/>
      <c r="K82" s="93"/>
    </row>
    <row r="83" spans="1:11" ht="12.75">
      <c r="A83" s="93"/>
      <c r="B83" s="93"/>
      <c r="C83" s="93"/>
      <c r="D83" s="93"/>
      <c r="E83" s="93"/>
      <c r="F83" s="93"/>
      <c r="G83" s="92"/>
      <c r="H83" s="93"/>
      <c r="I83" s="93"/>
      <c r="J83" s="93"/>
      <c r="K83" s="93"/>
    </row>
    <row r="84" spans="1:11" ht="12.75">
      <c r="A84" s="93"/>
      <c r="B84" s="93"/>
      <c r="C84" s="93"/>
      <c r="D84" s="93"/>
      <c r="E84" s="93"/>
      <c r="F84" s="93"/>
      <c r="G84" s="92"/>
      <c r="H84" s="93"/>
      <c r="I84" s="93"/>
      <c r="J84" s="93"/>
      <c r="K84" s="93"/>
    </row>
    <row r="85" spans="1:11" ht="12.75">
      <c r="A85" s="93"/>
      <c r="B85" s="93"/>
      <c r="C85" s="93"/>
      <c r="D85" s="93"/>
      <c r="E85" s="93"/>
      <c r="F85" s="93"/>
      <c r="G85" s="92"/>
      <c r="H85" s="93"/>
      <c r="I85" s="93"/>
      <c r="J85" s="93"/>
      <c r="K85" s="93"/>
    </row>
    <row r="86" spans="1:11" ht="12.75">
      <c r="A86" s="93"/>
      <c r="B86" s="93"/>
      <c r="C86" s="93"/>
      <c r="D86" s="93"/>
      <c r="E86" s="93"/>
      <c r="F86" s="93"/>
      <c r="G86" s="92"/>
      <c r="H86" s="93"/>
      <c r="I86" s="93"/>
      <c r="J86" s="93"/>
      <c r="K86" s="93"/>
    </row>
    <row r="87" spans="1:11" ht="12.75">
      <c r="A87" s="93"/>
      <c r="B87" s="93"/>
      <c r="C87" s="93"/>
      <c r="D87" s="93"/>
      <c r="E87" s="93"/>
      <c r="F87" s="93"/>
      <c r="G87" s="92"/>
      <c r="H87" s="93"/>
      <c r="I87" s="93"/>
      <c r="J87" s="93"/>
      <c r="K87" s="93"/>
    </row>
    <row r="88" spans="1:11" ht="12.75">
      <c r="A88" s="93"/>
      <c r="B88" s="93"/>
      <c r="C88" s="93"/>
      <c r="D88" s="93"/>
      <c r="E88" s="93"/>
      <c r="F88" s="93"/>
      <c r="G88" s="92"/>
      <c r="H88" s="93"/>
      <c r="I88" s="93"/>
      <c r="J88" s="93"/>
      <c r="K88" s="93"/>
    </row>
    <row r="89" spans="1:11" ht="12.75">
      <c r="A89" s="93"/>
      <c r="B89" s="93"/>
      <c r="C89" s="93"/>
      <c r="D89" s="93"/>
      <c r="E89" s="93"/>
      <c r="F89" s="93"/>
      <c r="G89" s="92"/>
      <c r="H89" s="93"/>
      <c r="I89" s="93"/>
      <c r="J89" s="93"/>
      <c r="K89" s="93"/>
    </row>
    <row r="90" spans="1:11" ht="12.75">
      <c r="A90" s="93"/>
      <c r="B90" s="93"/>
      <c r="C90" s="93"/>
      <c r="D90" s="93"/>
      <c r="E90" s="93"/>
      <c r="F90" s="93"/>
      <c r="G90" s="92"/>
      <c r="H90" s="93"/>
      <c r="I90" s="93"/>
      <c r="J90" s="93"/>
      <c r="K90" s="93"/>
    </row>
    <row r="91" spans="1:11" ht="12.75">
      <c r="A91" s="93"/>
      <c r="B91" s="93"/>
      <c r="C91" s="93"/>
      <c r="D91" s="93"/>
      <c r="E91" s="93"/>
      <c r="F91" s="93"/>
      <c r="G91" s="92"/>
      <c r="H91" s="93"/>
      <c r="I91" s="93"/>
      <c r="J91" s="93"/>
      <c r="K91" s="93"/>
    </row>
    <row r="92" spans="1:11" ht="12.75">
      <c r="A92" s="93"/>
      <c r="B92" s="93"/>
      <c r="C92" s="93"/>
      <c r="D92" s="93"/>
      <c r="E92" s="93"/>
      <c r="F92" s="93"/>
      <c r="G92" s="92"/>
      <c r="H92" s="93"/>
      <c r="I92" s="93"/>
      <c r="J92" s="93"/>
      <c r="K92" s="93"/>
    </row>
    <row r="93" spans="1:11" ht="12.75">
      <c r="A93" s="93"/>
      <c r="B93" s="93"/>
      <c r="C93" s="93"/>
      <c r="D93" s="93"/>
      <c r="E93" s="93"/>
      <c r="F93" s="93"/>
      <c r="G93" s="92"/>
      <c r="H93" s="93"/>
      <c r="I93" s="93"/>
      <c r="J93" s="93"/>
      <c r="K93" s="93"/>
    </row>
    <row r="94" spans="1:11" ht="12.75">
      <c r="A94" s="93"/>
      <c r="B94" s="93"/>
      <c r="C94" s="93"/>
      <c r="D94" s="93"/>
      <c r="E94" s="93"/>
      <c r="F94" s="93"/>
      <c r="G94" s="92"/>
      <c r="H94" s="93"/>
      <c r="I94" s="93"/>
      <c r="J94" s="93"/>
      <c r="K94" s="93"/>
    </row>
    <row r="95" spans="1:11" ht="12.75">
      <c r="A95" s="93"/>
      <c r="B95" s="93"/>
      <c r="C95" s="93"/>
      <c r="D95" s="93"/>
      <c r="E95" s="93"/>
      <c r="F95" s="93"/>
      <c r="G95" s="92"/>
      <c r="H95" s="93"/>
      <c r="I95" s="93"/>
      <c r="J95" s="93"/>
      <c r="K95" s="93"/>
    </row>
    <row r="96" spans="1:11" ht="12.75">
      <c r="A96" s="93"/>
      <c r="B96" s="93"/>
      <c r="C96" s="93"/>
      <c r="D96" s="93"/>
      <c r="E96" s="93"/>
      <c r="F96" s="93"/>
      <c r="G96" s="92"/>
      <c r="H96" s="93"/>
      <c r="I96" s="93"/>
      <c r="J96" s="93"/>
      <c r="K96" s="93"/>
    </row>
    <row r="97" spans="1:11" ht="12.75">
      <c r="A97" s="93"/>
      <c r="B97" s="93"/>
      <c r="C97" s="93"/>
      <c r="D97" s="93"/>
      <c r="E97" s="93"/>
      <c r="F97" s="93"/>
      <c r="G97" s="92"/>
      <c r="H97" s="93"/>
      <c r="I97" s="93"/>
      <c r="J97" s="93"/>
      <c r="K97" s="93"/>
    </row>
    <row r="98" spans="1:11" ht="12.75">
      <c r="A98" s="93"/>
      <c r="B98" s="93"/>
      <c r="C98" s="93"/>
      <c r="D98" s="93"/>
      <c r="E98" s="93"/>
      <c r="F98" s="93"/>
      <c r="G98" s="92"/>
      <c r="H98" s="93"/>
      <c r="I98" s="93"/>
      <c r="J98" s="93"/>
      <c r="K98" s="93"/>
    </row>
    <row r="99" spans="1:11" ht="12.75">
      <c r="A99" s="93"/>
      <c r="B99" s="93"/>
      <c r="C99" s="93"/>
      <c r="D99" s="93"/>
      <c r="E99" s="93"/>
      <c r="F99" s="93"/>
      <c r="G99" s="92"/>
      <c r="H99" s="93"/>
      <c r="I99" s="93"/>
      <c r="J99" s="93"/>
      <c r="K99" s="93"/>
    </row>
    <row r="100" spans="1:11" ht="12.75">
      <c r="A100" s="93"/>
      <c r="B100" s="93"/>
      <c r="C100" s="93"/>
      <c r="D100" s="93"/>
      <c r="E100" s="93"/>
      <c r="F100" s="93"/>
      <c r="G100" s="92"/>
      <c r="H100" s="93"/>
      <c r="I100" s="93"/>
      <c r="J100" s="93"/>
      <c r="K100" s="93"/>
    </row>
    <row r="101" spans="1:11" ht="12.75">
      <c r="A101" s="93"/>
      <c r="B101" s="93"/>
      <c r="C101" s="93"/>
      <c r="D101" s="93"/>
      <c r="E101" s="93"/>
      <c r="F101" s="93"/>
      <c r="G101" s="92"/>
      <c r="H101" s="93"/>
      <c r="I101" s="93"/>
      <c r="J101" s="93"/>
      <c r="K101" s="93"/>
    </row>
    <row r="102" spans="1:11" ht="12.75">
      <c r="A102" s="93"/>
      <c r="B102" s="93"/>
      <c r="C102" s="93"/>
      <c r="D102" s="93"/>
      <c r="E102" s="93"/>
      <c r="F102" s="93"/>
      <c r="G102" s="92"/>
      <c r="H102" s="93"/>
      <c r="I102" s="93"/>
      <c r="J102" s="93"/>
      <c r="K102" s="93"/>
    </row>
    <row r="103" spans="1:11" ht="12.75">
      <c r="A103" s="93"/>
      <c r="B103" s="93"/>
      <c r="C103" s="93"/>
      <c r="D103" s="93"/>
      <c r="E103" s="93"/>
      <c r="F103" s="93"/>
      <c r="G103" s="92"/>
      <c r="H103" s="93"/>
      <c r="I103" s="93"/>
      <c r="J103" s="93"/>
      <c r="K103" s="93"/>
    </row>
    <row r="104" spans="1:11" ht="12.75">
      <c r="A104" s="93"/>
      <c r="B104" s="93"/>
      <c r="C104" s="93"/>
      <c r="D104" s="93"/>
      <c r="E104" s="93"/>
      <c r="F104" s="93"/>
      <c r="G104" s="92"/>
      <c r="H104" s="93"/>
      <c r="I104" s="93"/>
      <c r="J104" s="93"/>
      <c r="K104" s="93"/>
    </row>
    <row r="105" spans="1:11" ht="12.75">
      <c r="A105" s="93"/>
      <c r="B105" s="93"/>
      <c r="C105" s="93"/>
      <c r="D105" s="93"/>
      <c r="E105" s="93"/>
      <c r="F105" s="93"/>
      <c r="G105" s="92"/>
      <c r="H105" s="93"/>
      <c r="I105" s="93"/>
      <c r="J105" s="93"/>
      <c r="K105" s="93"/>
    </row>
    <row r="106" spans="1:11" ht="12.75">
      <c r="A106" s="93"/>
      <c r="B106" s="93"/>
      <c r="C106" s="93"/>
      <c r="D106" s="93"/>
      <c r="E106" s="93"/>
      <c r="F106" s="93"/>
      <c r="G106" s="92"/>
      <c r="H106" s="93"/>
      <c r="I106" s="93"/>
      <c r="J106" s="93"/>
      <c r="K106" s="93"/>
    </row>
    <row r="107" spans="1:11" ht="12.75">
      <c r="A107" s="93"/>
      <c r="B107" s="93"/>
      <c r="C107" s="93"/>
      <c r="D107" s="93"/>
      <c r="E107" s="93"/>
      <c r="F107" s="93"/>
      <c r="G107" s="92"/>
      <c r="H107" s="93"/>
      <c r="I107" s="93"/>
      <c r="J107" s="93"/>
      <c r="K107" s="93"/>
    </row>
    <row r="108" spans="1:11" ht="12.75">
      <c r="A108" s="93"/>
      <c r="B108" s="93"/>
      <c r="C108" s="93"/>
      <c r="D108" s="93"/>
      <c r="E108" s="93"/>
      <c r="F108" s="93"/>
      <c r="G108" s="92"/>
      <c r="H108" s="93"/>
      <c r="I108" s="93"/>
      <c r="J108" s="93"/>
      <c r="K108" s="93"/>
    </row>
    <row r="109" spans="1:11" ht="12.75">
      <c r="A109" s="93"/>
      <c r="B109" s="93"/>
      <c r="C109" s="93"/>
      <c r="D109" s="93"/>
      <c r="E109" s="93"/>
      <c r="F109" s="93"/>
      <c r="G109" s="92"/>
      <c r="H109" s="93"/>
      <c r="I109" s="93"/>
      <c r="J109" s="93"/>
      <c r="K109" s="93"/>
    </row>
    <row r="110" spans="1:11" ht="12.75">
      <c r="A110" s="93"/>
      <c r="B110" s="93"/>
      <c r="C110" s="93"/>
      <c r="D110" s="93"/>
      <c r="E110" s="93"/>
      <c r="F110" s="93"/>
      <c r="G110" s="92"/>
      <c r="H110" s="93"/>
      <c r="I110" s="93"/>
      <c r="J110" s="93"/>
      <c r="K110" s="93"/>
    </row>
    <row r="111" spans="1:11" ht="12.75">
      <c r="A111" s="93"/>
      <c r="B111" s="93"/>
      <c r="C111" s="93"/>
      <c r="D111" s="93"/>
      <c r="E111" s="93"/>
      <c r="F111" s="93"/>
      <c r="G111" s="92"/>
      <c r="H111" s="93"/>
      <c r="I111" s="93"/>
      <c r="J111" s="93"/>
      <c r="K111" s="93"/>
    </row>
    <row r="112" spans="1:11" ht="12.75">
      <c r="A112" s="93"/>
      <c r="B112" s="93"/>
      <c r="C112" s="93"/>
      <c r="D112" s="93"/>
      <c r="E112" s="93"/>
      <c r="F112" s="93"/>
      <c r="G112" s="92"/>
      <c r="H112" s="93"/>
      <c r="I112" s="93"/>
      <c r="J112" s="93"/>
      <c r="K112" s="93"/>
    </row>
    <row r="113" spans="1:11" ht="12.75">
      <c r="A113" s="93"/>
      <c r="B113" s="93"/>
      <c r="C113" s="93"/>
      <c r="D113" s="93"/>
      <c r="E113" s="93"/>
      <c r="F113" s="93"/>
      <c r="G113" s="92"/>
      <c r="H113" s="93"/>
      <c r="I113" s="93"/>
      <c r="J113" s="93"/>
      <c r="K113" s="93"/>
    </row>
    <row r="114" spans="1:11" ht="12.75">
      <c r="A114" s="93"/>
      <c r="B114" s="93"/>
      <c r="C114" s="93"/>
      <c r="D114" s="93"/>
      <c r="E114" s="93"/>
      <c r="F114" s="93"/>
      <c r="G114" s="92"/>
      <c r="H114" s="93"/>
      <c r="I114" s="93"/>
      <c r="J114" s="93"/>
      <c r="K114" s="93"/>
    </row>
    <row r="115" spans="1:11" ht="12.75">
      <c r="A115" s="93"/>
      <c r="B115" s="93"/>
      <c r="C115" s="93"/>
      <c r="D115" s="93"/>
      <c r="E115" s="93"/>
      <c r="F115" s="93"/>
      <c r="G115" s="92"/>
      <c r="H115" s="93"/>
      <c r="I115" s="93"/>
      <c r="J115" s="93"/>
      <c r="K115" s="93"/>
    </row>
    <row r="116" spans="1:11" ht="12.75">
      <c r="A116" s="93"/>
      <c r="B116" s="93"/>
      <c r="C116" s="93"/>
      <c r="D116" s="93"/>
      <c r="E116" s="93"/>
      <c r="F116" s="93"/>
      <c r="G116" s="92"/>
      <c r="H116" s="93"/>
      <c r="I116" s="93"/>
      <c r="J116" s="93"/>
      <c r="K116" s="93"/>
    </row>
    <row r="117" spans="1:11" ht="12.75">
      <c r="A117" s="93"/>
      <c r="B117" s="93"/>
      <c r="C117" s="93"/>
      <c r="D117" s="93"/>
      <c r="E117" s="93"/>
      <c r="F117" s="93"/>
      <c r="G117" s="92"/>
      <c r="H117" s="93"/>
      <c r="I117" s="93"/>
      <c r="J117" s="93"/>
      <c r="K117" s="93"/>
    </row>
    <row r="118" spans="1:11" ht="12.75">
      <c r="A118" s="93"/>
      <c r="B118" s="93"/>
      <c r="C118" s="93"/>
      <c r="D118" s="93"/>
      <c r="E118" s="93"/>
      <c r="F118" s="93"/>
      <c r="G118" s="92"/>
      <c r="H118" s="93"/>
      <c r="I118" s="93"/>
      <c r="J118" s="93"/>
      <c r="K118" s="93"/>
    </row>
    <row r="119" spans="1:11" ht="12.75">
      <c r="A119" s="93"/>
      <c r="B119" s="93"/>
      <c r="C119" s="93"/>
      <c r="D119" s="93"/>
      <c r="E119" s="93"/>
      <c r="F119" s="93"/>
      <c r="G119" s="92"/>
      <c r="H119" s="93"/>
      <c r="I119" s="93"/>
      <c r="J119" s="93"/>
      <c r="K119" s="93"/>
    </row>
    <row r="120" spans="1:11" ht="12.75">
      <c r="A120" s="93"/>
      <c r="B120" s="93"/>
      <c r="C120" s="93"/>
      <c r="D120" s="93"/>
      <c r="E120" s="93"/>
      <c r="F120" s="93"/>
      <c r="G120" s="92"/>
      <c r="H120" s="93"/>
      <c r="I120" s="93"/>
      <c r="J120" s="93"/>
      <c r="K120" s="93"/>
    </row>
    <row r="121" spans="1:11" ht="12.75">
      <c r="A121" s="93"/>
      <c r="B121" s="93"/>
      <c r="C121" s="93"/>
      <c r="D121" s="93"/>
      <c r="E121" s="93"/>
      <c r="F121" s="93"/>
      <c r="G121" s="92"/>
      <c r="H121" s="93"/>
      <c r="I121" s="93"/>
      <c r="J121" s="93"/>
      <c r="K121" s="93"/>
    </row>
    <row r="122" spans="1:11" ht="12.75">
      <c r="A122" s="93"/>
      <c r="B122" s="93"/>
      <c r="C122" s="93"/>
      <c r="D122" s="93"/>
      <c r="E122" s="93"/>
      <c r="F122" s="93"/>
      <c r="G122" s="92"/>
      <c r="H122" s="93"/>
      <c r="I122" s="93"/>
      <c r="J122" s="93"/>
      <c r="K122" s="93"/>
    </row>
    <row r="123" spans="1:11" ht="12.75">
      <c r="A123" s="93"/>
      <c r="B123" s="93"/>
      <c r="C123" s="93"/>
      <c r="D123" s="93"/>
      <c r="E123" s="93"/>
      <c r="F123" s="93"/>
      <c r="G123" s="92"/>
      <c r="H123" s="93"/>
      <c r="I123" s="93"/>
      <c r="J123" s="93"/>
      <c r="K123" s="93"/>
    </row>
    <row r="124" spans="1:11" ht="12.75">
      <c r="A124" s="93"/>
      <c r="B124" s="93"/>
      <c r="C124" s="93"/>
      <c r="D124" s="93"/>
      <c r="E124" s="93"/>
      <c r="F124" s="93"/>
      <c r="G124" s="92"/>
      <c r="H124" s="93"/>
      <c r="I124" s="93"/>
      <c r="J124" s="93"/>
      <c r="K124" s="93"/>
    </row>
    <row r="125" spans="1:11" ht="12.75">
      <c r="A125" s="93"/>
      <c r="B125" s="93"/>
      <c r="C125" s="93"/>
      <c r="D125" s="93"/>
      <c r="E125" s="93"/>
      <c r="F125" s="93"/>
      <c r="G125" s="92"/>
      <c r="H125" s="93"/>
      <c r="I125" s="93"/>
      <c r="J125" s="93"/>
      <c r="K125" s="93"/>
    </row>
    <row r="126" spans="1:11" ht="12.75">
      <c r="A126" s="93"/>
      <c r="B126" s="93"/>
      <c r="C126" s="93"/>
      <c r="D126" s="93"/>
      <c r="E126" s="93"/>
      <c r="F126" s="93"/>
      <c r="G126" s="92"/>
      <c r="H126" s="93"/>
      <c r="I126" s="93"/>
      <c r="J126" s="93"/>
      <c r="K126" s="93"/>
    </row>
    <row r="127" spans="1:11" ht="12.75">
      <c r="A127" s="93"/>
      <c r="B127" s="93"/>
      <c r="C127" s="93"/>
      <c r="D127" s="93"/>
      <c r="E127" s="93"/>
      <c r="F127" s="93"/>
      <c r="G127" s="92"/>
      <c r="H127" s="93"/>
      <c r="I127" s="93"/>
      <c r="J127" s="93"/>
      <c r="K127" s="93"/>
    </row>
    <row r="128" spans="1:11" ht="12.75">
      <c r="A128" s="93"/>
      <c r="B128" s="93"/>
      <c r="C128" s="93"/>
      <c r="D128" s="93"/>
      <c r="E128" s="93"/>
      <c r="F128" s="93"/>
      <c r="G128" s="92"/>
      <c r="H128" s="93"/>
      <c r="I128" s="93"/>
      <c r="J128" s="93"/>
      <c r="K128" s="93"/>
    </row>
    <row r="129" spans="1:11" ht="12.75">
      <c r="A129" s="93"/>
      <c r="B129" s="93"/>
      <c r="C129" s="93"/>
      <c r="D129" s="93"/>
      <c r="E129" s="93"/>
      <c r="F129" s="93"/>
      <c r="G129" s="92"/>
      <c r="H129" s="93"/>
      <c r="I129" s="93"/>
      <c r="J129" s="93"/>
      <c r="K129" s="93"/>
    </row>
    <row r="130" spans="1:11" ht="12.75">
      <c r="A130" s="93"/>
      <c r="B130" s="93"/>
      <c r="C130" s="93"/>
      <c r="D130" s="93"/>
      <c r="E130" s="93"/>
      <c r="F130" s="93"/>
      <c r="G130" s="92"/>
      <c r="H130" s="93"/>
      <c r="I130" s="93"/>
      <c r="J130" s="93"/>
      <c r="K130" s="93"/>
    </row>
    <row r="131" spans="1:11" ht="12.75">
      <c r="A131" s="93"/>
      <c r="B131" s="93"/>
      <c r="C131" s="93"/>
      <c r="D131" s="93"/>
      <c r="E131" s="93"/>
      <c r="F131" s="93"/>
      <c r="G131" s="92"/>
      <c r="H131" s="93"/>
      <c r="I131" s="93"/>
      <c r="J131" s="93"/>
      <c r="K131" s="93"/>
    </row>
    <row r="132" spans="1:11" ht="12.75">
      <c r="A132" s="93"/>
      <c r="B132" s="93"/>
      <c r="C132" s="93"/>
      <c r="D132" s="93"/>
      <c r="E132" s="93"/>
      <c r="F132" s="93"/>
      <c r="G132" s="92"/>
      <c r="H132" s="93"/>
      <c r="I132" s="93"/>
      <c r="J132" s="93"/>
      <c r="K132" s="93"/>
    </row>
    <row r="133" ht="12.75">
      <c r="G133" s="92"/>
    </row>
    <row r="134" ht="12.75">
      <c r="G134" s="92"/>
    </row>
    <row r="135" ht="12.75">
      <c r="G135" s="92"/>
    </row>
    <row r="136" ht="12.75">
      <c r="G136" s="92"/>
    </row>
    <row r="137" ht="12.75">
      <c r="G137" s="92"/>
    </row>
    <row r="138" ht="12.75">
      <c r="G138" s="92"/>
    </row>
    <row r="139" ht="12.75">
      <c r="G139" s="92"/>
    </row>
    <row r="140" ht="12.75">
      <c r="G140" s="92"/>
    </row>
    <row r="141" ht="12.75">
      <c r="G141" s="92"/>
    </row>
    <row r="142" ht="12.75">
      <c r="G142" s="92"/>
    </row>
    <row r="143" ht="12.75">
      <c r="G143" s="92"/>
    </row>
    <row r="144" ht="12.75">
      <c r="G144" s="92"/>
    </row>
    <row r="145" ht="12.75">
      <c r="G145" s="92"/>
    </row>
    <row r="146" ht="12.75">
      <c r="G146" s="92"/>
    </row>
    <row r="147" ht="12.75">
      <c r="G147" s="92"/>
    </row>
    <row r="148" ht="12.75">
      <c r="G148" s="92"/>
    </row>
    <row r="149" ht="12.75">
      <c r="G149" s="92"/>
    </row>
    <row r="150" ht="12.75">
      <c r="G150" s="92"/>
    </row>
    <row r="151" ht="12.75">
      <c r="G151" s="92"/>
    </row>
    <row r="152" ht="12.75">
      <c r="G152" s="92"/>
    </row>
    <row r="153" ht="12.75">
      <c r="G153" s="92"/>
    </row>
    <row r="154" ht="12.75">
      <c r="G154" s="92"/>
    </row>
    <row r="155" ht="12.75">
      <c r="G155" s="92"/>
    </row>
    <row r="156" ht="12.75">
      <c r="G156" s="92"/>
    </row>
    <row r="157" ht="12.75">
      <c r="G157" s="92"/>
    </row>
    <row r="158" ht="12.75">
      <c r="G158" s="92"/>
    </row>
    <row r="159" ht="12.75">
      <c r="G159" s="92"/>
    </row>
    <row r="160" ht="12.75">
      <c r="G160" s="92"/>
    </row>
    <row r="161" ht="12.75">
      <c r="G161" s="92"/>
    </row>
    <row r="162" ht="12.75">
      <c r="G162" s="92"/>
    </row>
    <row r="163" ht="12.75">
      <c r="G163" s="92"/>
    </row>
    <row r="164" ht="12.75">
      <c r="G164" s="92"/>
    </row>
    <row r="165" ht="12.75">
      <c r="G165" s="92"/>
    </row>
    <row r="166" ht="12.75">
      <c r="G166" s="92"/>
    </row>
    <row r="167" ht="12.75">
      <c r="G167" s="92"/>
    </row>
    <row r="168" ht="12.75">
      <c r="G168" s="92"/>
    </row>
    <row r="169" ht="12.75">
      <c r="G169" s="92"/>
    </row>
    <row r="170" ht="12.75">
      <c r="G170" s="92"/>
    </row>
    <row r="171" ht="12.75">
      <c r="G171" s="92"/>
    </row>
    <row r="172" ht="12.75">
      <c r="G172" s="92"/>
    </row>
    <row r="173" ht="12.75">
      <c r="G173" s="92"/>
    </row>
    <row r="174" ht="12.75">
      <c r="G174" s="92"/>
    </row>
    <row r="175" ht="12.75">
      <c r="G175" s="92"/>
    </row>
    <row r="176" ht="12.75">
      <c r="G176" s="92"/>
    </row>
    <row r="177" ht="12.75">
      <c r="G177" s="92"/>
    </row>
    <row r="178" ht="12.75">
      <c r="G178" s="92"/>
    </row>
    <row r="179" ht="12.75">
      <c r="G179" s="92"/>
    </row>
    <row r="180" ht="12.75">
      <c r="G180" s="92"/>
    </row>
    <row r="181" ht="12.75">
      <c r="G181" s="92"/>
    </row>
    <row r="182" ht="12.75">
      <c r="G182" s="92"/>
    </row>
    <row r="183" ht="12.75">
      <c r="G183" s="92"/>
    </row>
    <row r="184" ht="12.75">
      <c r="G184" s="92"/>
    </row>
    <row r="185" ht="12.75">
      <c r="G185" s="92"/>
    </row>
    <row r="186" ht="12.75">
      <c r="G186" s="92"/>
    </row>
    <row r="187" ht="12.75">
      <c r="G187" s="92"/>
    </row>
    <row r="188" ht="12.75">
      <c r="G188" s="92"/>
    </row>
    <row r="189" ht="12.75">
      <c r="G189" s="92"/>
    </row>
    <row r="190" ht="12.75">
      <c r="G190" s="92"/>
    </row>
    <row r="191" ht="12.75">
      <c r="G191" s="92"/>
    </row>
    <row r="192" ht="12.75">
      <c r="G192" s="92"/>
    </row>
    <row r="193" ht="12.75">
      <c r="G193" s="92"/>
    </row>
    <row r="194" ht="12.75">
      <c r="G194" s="92"/>
    </row>
    <row r="195" ht="12.75">
      <c r="G195" s="92"/>
    </row>
    <row r="196" ht="12.75">
      <c r="G196" s="92"/>
    </row>
    <row r="197" ht="12.75">
      <c r="G197" s="92"/>
    </row>
    <row r="198" ht="12.75">
      <c r="G198" s="92"/>
    </row>
    <row r="199" ht="12.75">
      <c r="G199" s="92"/>
    </row>
    <row r="200" ht="12.75">
      <c r="G200" s="92"/>
    </row>
    <row r="201" ht="12.75">
      <c r="G201" s="92"/>
    </row>
    <row r="202" ht="12.75">
      <c r="G202" s="92"/>
    </row>
    <row r="203" ht="12.75">
      <c r="G203" s="92"/>
    </row>
    <row r="204" ht="12.75">
      <c r="G204" s="92"/>
    </row>
    <row r="205" ht="12.75">
      <c r="G205" s="92"/>
    </row>
    <row r="206" ht="12.75">
      <c r="G206" s="92"/>
    </row>
    <row r="207" ht="12.75">
      <c r="G207" s="92"/>
    </row>
    <row r="208" ht="12.75">
      <c r="G208" s="92"/>
    </row>
    <row r="209" ht="12.75">
      <c r="G209" s="92"/>
    </row>
    <row r="210" ht="12.75">
      <c r="G210" s="92"/>
    </row>
    <row r="211" ht="12.75">
      <c r="G211" s="92"/>
    </row>
    <row r="212" ht="12.75">
      <c r="G212" s="92"/>
    </row>
    <row r="213" ht="12.75">
      <c r="G213" s="92"/>
    </row>
    <row r="214" ht="12.75">
      <c r="G214" s="92"/>
    </row>
    <row r="215" ht="12.75">
      <c r="G215" s="92"/>
    </row>
    <row r="216" ht="12.75">
      <c r="G216" s="92"/>
    </row>
    <row r="217" ht="12.75">
      <c r="G217" s="92"/>
    </row>
    <row r="218" ht="12.75">
      <c r="G218" s="92"/>
    </row>
    <row r="219" ht="12.75">
      <c r="G219" s="92"/>
    </row>
    <row r="220" ht="12.75">
      <c r="G220" s="92"/>
    </row>
    <row r="221" ht="12.75">
      <c r="G221" s="92"/>
    </row>
    <row r="222" ht="12.75">
      <c r="G222" s="92"/>
    </row>
    <row r="223" ht="12.75">
      <c r="G223" s="92"/>
    </row>
    <row r="224" ht="12.75">
      <c r="G224" s="92"/>
    </row>
    <row r="225" ht="12.75">
      <c r="G225" s="92"/>
    </row>
    <row r="226" ht="12.75">
      <c r="G226" s="92"/>
    </row>
    <row r="227" ht="12.75">
      <c r="G227" s="92"/>
    </row>
    <row r="228" ht="12.75">
      <c r="G228" s="92"/>
    </row>
    <row r="229" ht="12.75">
      <c r="G229" s="92"/>
    </row>
    <row r="230" ht="12.75">
      <c r="G230" s="92"/>
    </row>
    <row r="231" ht="12.75">
      <c r="G231" s="92"/>
    </row>
    <row r="232" ht="12.75">
      <c r="G232" s="92"/>
    </row>
    <row r="233" ht="12.75">
      <c r="G233" s="92"/>
    </row>
    <row r="234" ht="12.75">
      <c r="G234" s="92"/>
    </row>
    <row r="235" ht="12.75">
      <c r="G235" s="92"/>
    </row>
    <row r="236" ht="12.75">
      <c r="G236" s="92"/>
    </row>
    <row r="237" ht="12.75">
      <c r="G237" s="92"/>
    </row>
    <row r="238" ht="12.75">
      <c r="G238" s="92"/>
    </row>
    <row r="239" ht="12.75">
      <c r="G239" s="92"/>
    </row>
    <row r="240" ht="12.75">
      <c r="G240" s="92"/>
    </row>
    <row r="241" ht="12.75">
      <c r="G241" s="92"/>
    </row>
    <row r="242" ht="12.75">
      <c r="G242" s="92"/>
    </row>
    <row r="243" ht="12.75">
      <c r="G243" s="92"/>
    </row>
    <row r="244" ht="12.75">
      <c r="G244" s="92"/>
    </row>
    <row r="245" ht="12.75">
      <c r="G245" s="92"/>
    </row>
    <row r="246" ht="12.75">
      <c r="G246" s="92"/>
    </row>
    <row r="247" ht="12.75">
      <c r="G247" s="92"/>
    </row>
    <row r="248" ht="12.75">
      <c r="G248" s="92"/>
    </row>
    <row r="249" ht="12.75">
      <c r="G249" s="92"/>
    </row>
    <row r="250" ht="12.75">
      <c r="G250" s="92"/>
    </row>
    <row r="251" ht="12.75">
      <c r="G251" s="92"/>
    </row>
    <row r="252" ht="12.75">
      <c r="G252" s="92"/>
    </row>
    <row r="253" ht="12.75">
      <c r="G253" s="92"/>
    </row>
    <row r="254" ht="12.75">
      <c r="G254" s="92"/>
    </row>
    <row r="255" ht="12.75">
      <c r="G255" s="92"/>
    </row>
    <row r="256" ht="12.75">
      <c r="G256" s="92"/>
    </row>
    <row r="257" ht="12.75">
      <c r="G257" s="92"/>
    </row>
    <row r="258" ht="12.75">
      <c r="G258" s="92"/>
    </row>
    <row r="259" ht="12.75">
      <c r="G259" s="92"/>
    </row>
    <row r="260" ht="12.75">
      <c r="G260" s="92"/>
    </row>
    <row r="261" ht="12.75">
      <c r="G261" s="92"/>
    </row>
    <row r="262" ht="12.75">
      <c r="G262" s="92"/>
    </row>
    <row r="263" ht="12.75">
      <c r="G263" s="92"/>
    </row>
    <row r="264" ht="12.75">
      <c r="G264" s="92"/>
    </row>
    <row r="265" ht="12.75">
      <c r="G265" s="92"/>
    </row>
    <row r="266" ht="12.75">
      <c r="G266" s="92"/>
    </row>
    <row r="267" ht="12.75">
      <c r="G267" s="92"/>
    </row>
    <row r="268" ht="12.75">
      <c r="G268" s="92"/>
    </row>
    <row r="269" ht="12.75">
      <c r="G269" s="92"/>
    </row>
    <row r="270" ht="12.75">
      <c r="G270" s="92"/>
    </row>
    <row r="271" ht="12.75">
      <c r="G271" s="92"/>
    </row>
    <row r="272" ht="12.75">
      <c r="G272" s="92"/>
    </row>
    <row r="273" ht="12.75">
      <c r="G273" s="92"/>
    </row>
    <row r="274" ht="12.75">
      <c r="G274" s="92"/>
    </row>
    <row r="275" ht="12.75">
      <c r="G275" s="92"/>
    </row>
    <row r="276" ht="12.75">
      <c r="G276" s="92"/>
    </row>
    <row r="277" ht="12.75">
      <c r="G277" s="92"/>
    </row>
    <row r="278" ht="12.75">
      <c r="G278" s="92"/>
    </row>
    <row r="279" ht="12.75">
      <c r="G279" s="92"/>
    </row>
    <row r="280" ht="12.75">
      <c r="G280" s="92"/>
    </row>
    <row r="281" ht="12.75">
      <c r="G281" s="92"/>
    </row>
    <row r="282" ht="12.75">
      <c r="G282" s="92"/>
    </row>
    <row r="283" ht="12.75">
      <c r="G283" s="92"/>
    </row>
    <row r="284" ht="12.75">
      <c r="G284" s="92"/>
    </row>
    <row r="285" ht="12.75">
      <c r="G285" s="92"/>
    </row>
    <row r="286" ht="12.75">
      <c r="G286" s="92"/>
    </row>
    <row r="287" ht="12.75">
      <c r="G287" s="92"/>
    </row>
    <row r="288" ht="12.75">
      <c r="G288" s="92"/>
    </row>
    <row r="289" ht="12.75">
      <c r="G289" s="92"/>
    </row>
    <row r="290" ht="12.75">
      <c r="G290" s="92"/>
    </row>
    <row r="291" ht="12.75">
      <c r="G291" s="92"/>
    </row>
    <row r="292" ht="12.75">
      <c r="G292" s="92"/>
    </row>
    <row r="293" ht="12.75">
      <c r="G293" s="92"/>
    </row>
    <row r="294" ht="12.75">
      <c r="G294" s="92"/>
    </row>
    <row r="295" ht="12.75">
      <c r="G295" s="92"/>
    </row>
    <row r="296" ht="12.75">
      <c r="G296" s="92"/>
    </row>
    <row r="297" ht="12.75">
      <c r="G297" s="92"/>
    </row>
    <row r="298" ht="12.75">
      <c r="G298" s="92"/>
    </row>
    <row r="299" ht="12.75">
      <c r="G299" s="92"/>
    </row>
    <row r="300" ht="12.75">
      <c r="G300" s="92"/>
    </row>
    <row r="301" ht="12.75">
      <c r="G301" s="92"/>
    </row>
    <row r="302" ht="12.75">
      <c r="G302" s="92"/>
    </row>
    <row r="303" ht="12.75">
      <c r="G303" s="92"/>
    </row>
    <row r="304" ht="12.75">
      <c r="G304" s="92"/>
    </row>
    <row r="305" ht="12.75">
      <c r="G305" s="92"/>
    </row>
    <row r="306" ht="12.75">
      <c r="G306" s="92"/>
    </row>
    <row r="307" ht="12.75">
      <c r="G307" s="92"/>
    </row>
    <row r="308" ht="12.75">
      <c r="G308" s="92"/>
    </row>
    <row r="309" ht="12.75">
      <c r="G309" s="92"/>
    </row>
    <row r="310" ht="12.75">
      <c r="G310" s="92"/>
    </row>
    <row r="311" ht="12.75">
      <c r="G311" s="92"/>
    </row>
    <row r="312" ht="12.75">
      <c r="G312" s="92"/>
    </row>
    <row r="313" ht="12.75">
      <c r="G313" s="92"/>
    </row>
    <row r="314" ht="12.75">
      <c r="G314" s="92"/>
    </row>
    <row r="315" ht="12.75">
      <c r="G315" s="92"/>
    </row>
    <row r="316" ht="12.75">
      <c r="G316" s="92"/>
    </row>
    <row r="317" ht="12.75">
      <c r="G317" s="92"/>
    </row>
    <row r="318" ht="12.75">
      <c r="G318" s="92"/>
    </row>
    <row r="319" ht="12.75">
      <c r="G319" s="92"/>
    </row>
    <row r="320" ht="12.75">
      <c r="G320" s="92"/>
    </row>
    <row r="321" ht="12.75">
      <c r="G321" s="92"/>
    </row>
    <row r="322" ht="12.75">
      <c r="G322" s="92"/>
    </row>
    <row r="323" ht="12.75">
      <c r="G323" s="92"/>
    </row>
    <row r="324" ht="12.75">
      <c r="G324" s="92"/>
    </row>
    <row r="325" ht="12.75">
      <c r="G325" s="92"/>
    </row>
    <row r="326" ht="12.75">
      <c r="G326" s="92"/>
    </row>
    <row r="327" ht="12.75">
      <c r="G327" s="92"/>
    </row>
    <row r="328" ht="12.75">
      <c r="G328" s="92"/>
    </row>
    <row r="329" ht="12.75">
      <c r="G329" s="92"/>
    </row>
    <row r="330" ht="12.75">
      <c r="G330" s="92"/>
    </row>
    <row r="331" ht="12.75">
      <c r="G331" s="92"/>
    </row>
    <row r="332" ht="12.75">
      <c r="G332" s="92"/>
    </row>
    <row r="333" ht="12.75">
      <c r="G333" s="92"/>
    </row>
    <row r="334" ht="12.75">
      <c r="G334" s="92"/>
    </row>
    <row r="335" ht="12.75">
      <c r="G335" s="92"/>
    </row>
    <row r="336" ht="12.75">
      <c r="G336" s="92"/>
    </row>
    <row r="337" ht="12.75">
      <c r="G337" s="92"/>
    </row>
    <row r="338" ht="12.75">
      <c r="G338" s="92"/>
    </row>
    <row r="339" ht="12.75">
      <c r="G339" s="92"/>
    </row>
    <row r="340" ht="12.75">
      <c r="G340" s="92"/>
    </row>
    <row r="341" ht="12.75">
      <c r="G341" s="92"/>
    </row>
    <row r="342" ht="12.75">
      <c r="G342" s="92"/>
    </row>
    <row r="343" ht="12.75">
      <c r="G343" s="92"/>
    </row>
    <row r="344" ht="12.75">
      <c r="G344" s="92"/>
    </row>
    <row r="345" ht="12.75">
      <c r="G345" s="92"/>
    </row>
    <row r="346" ht="12.75">
      <c r="G346" s="92"/>
    </row>
    <row r="347" ht="12.75">
      <c r="G347" s="92"/>
    </row>
    <row r="348" ht="12.75">
      <c r="G348" s="92"/>
    </row>
    <row r="349" ht="12.75">
      <c r="G349" s="92"/>
    </row>
    <row r="350" ht="12.75">
      <c r="G350" s="92"/>
    </row>
    <row r="351" ht="12.75">
      <c r="G351" s="92"/>
    </row>
    <row r="352" ht="12.75">
      <c r="G352" s="92"/>
    </row>
    <row r="353" ht="12.75">
      <c r="G353" s="92"/>
    </row>
    <row r="354" ht="12.75">
      <c r="G354" s="92"/>
    </row>
    <row r="355" ht="12.75">
      <c r="G355" s="92"/>
    </row>
    <row r="356" ht="12.75">
      <c r="G356" s="92"/>
    </row>
    <row r="357" ht="12.75">
      <c r="G357" s="92"/>
    </row>
    <row r="358" ht="12.75">
      <c r="G358" s="92"/>
    </row>
    <row r="359" ht="12.75">
      <c r="G359" s="92"/>
    </row>
    <row r="360" ht="12.75">
      <c r="G360" s="92"/>
    </row>
    <row r="361" ht="12.75">
      <c r="G361" s="92"/>
    </row>
    <row r="362" ht="12.75">
      <c r="G362" s="92"/>
    </row>
    <row r="363" ht="12.75">
      <c r="G363" s="92"/>
    </row>
    <row r="364" ht="12.75">
      <c r="G364" s="92"/>
    </row>
    <row r="365" ht="12.75">
      <c r="G365" s="92"/>
    </row>
    <row r="366" ht="12.75">
      <c r="G366" s="92"/>
    </row>
    <row r="367" ht="12.75">
      <c r="G367" s="92"/>
    </row>
    <row r="368" ht="12.75">
      <c r="G368" s="92"/>
    </row>
    <row r="369" ht="12.75">
      <c r="G369" s="92"/>
    </row>
    <row r="370" ht="12.75">
      <c r="G370" s="92"/>
    </row>
    <row r="371" ht="12.75">
      <c r="G371" s="92"/>
    </row>
    <row r="372" ht="12.75">
      <c r="G372" s="92"/>
    </row>
    <row r="373" ht="12.75">
      <c r="G373" s="92"/>
    </row>
    <row r="374" ht="12.75">
      <c r="G374" s="92"/>
    </row>
    <row r="375" ht="12.75">
      <c r="G375" s="92"/>
    </row>
    <row r="376" ht="12.75">
      <c r="G376" s="92"/>
    </row>
    <row r="377" ht="12.75">
      <c r="G377" s="92"/>
    </row>
    <row r="378" ht="12.75">
      <c r="G378" s="92"/>
    </row>
    <row r="379" ht="12.75">
      <c r="G379" s="92"/>
    </row>
    <row r="380" ht="12.75">
      <c r="G380" s="92"/>
    </row>
    <row r="381" ht="12.75">
      <c r="G381" s="92"/>
    </row>
    <row r="382" ht="12.75">
      <c r="G382" s="92"/>
    </row>
    <row r="383" ht="12.75">
      <c r="G383" s="92"/>
    </row>
    <row r="384" ht="12.75">
      <c r="G384" s="92"/>
    </row>
    <row r="385" ht="12.75">
      <c r="G385" s="92"/>
    </row>
    <row r="386" ht="12.75">
      <c r="G386" s="92"/>
    </row>
    <row r="387" ht="12.75">
      <c r="G387" s="92"/>
    </row>
    <row r="388" ht="12.75">
      <c r="G388" s="92"/>
    </row>
    <row r="389" ht="12.75">
      <c r="G389" s="92"/>
    </row>
    <row r="390" ht="12.75">
      <c r="G390" s="92"/>
    </row>
    <row r="391" ht="12.75">
      <c r="G391" s="92"/>
    </row>
    <row r="392" ht="12.75">
      <c r="G392" s="92"/>
    </row>
    <row r="393" ht="12.75">
      <c r="G393" s="92"/>
    </row>
    <row r="394" ht="12.75">
      <c r="G394" s="92"/>
    </row>
    <row r="395" ht="12.75">
      <c r="G395" s="92"/>
    </row>
    <row r="396" ht="12.75">
      <c r="G396" s="92"/>
    </row>
    <row r="397" ht="12.75">
      <c r="G397" s="92"/>
    </row>
    <row r="398" ht="12.75">
      <c r="G398" s="92"/>
    </row>
    <row r="399" ht="12.75">
      <c r="G399" s="92"/>
    </row>
    <row r="400" ht="12.75">
      <c r="G400" s="92"/>
    </row>
    <row r="401" ht="12.75">
      <c r="G401" s="92"/>
    </row>
    <row r="402" ht="12.75">
      <c r="G402" s="92"/>
    </row>
    <row r="403" ht="12.75">
      <c r="G403" s="92"/>
    </row>
    <row r="404" ht="12.75">
      <c r="G404" s="92"/>
    </row>
    <row r="405" ht="12.75">
      <c r="G405" s="92"/>
    </row>
    <row r="406" ht="12.75">
      <c r="G406" s="92"/>
    </row>
    <row r="407" ht="12.75">
      <c r="G407" s="92"/>
    </row>
    <row r="408" ht="12.75">
      <c r="G408" s="92"/>
    </row>
    <row r="409" ht="12.75">
      <c r="G409" s="92"/>
    </row>
    <row r="410" ht="12.75">
      <c r="G410" s="92"/>
    </row>
    <row r="411" ht="12.75">
      <c r="G411" s="92"/>
    </row>
    <row r="412" ht="12.75">
      <c r="G412" s="92"/>
    </row>
    <row r="413" ht="12.75">
      <c r="G413" s="92"/>
    </row>
    <row r="414" ht="12.75">
      <c r="G414" s="92"/>
    </row>
    <row r="415" ht="12.75">
      <c r="G415" s="92"/>
    </row>
    <row r="416" ht="12.75">
      <c r="G416" s="92"/>
    </row>
    <row r="417" ht="12.75">
      <c r="G417" s="92"/>
    </row>
    <row r="418" ht="12.75">
      <c r="G418" s="92"/>
    </row>
    <row r="419" ht="12.75">
      <c r="G419" s="92"/>
    </row>
    <row r="420" ht="12.75">
      <c r="G420" s="92"/>
    </row>
    <row r="421" ht="12.75">
      <c r="G421" s="92"/>
    </row>
    <row r="422" ht="12.75">
      <c r="G422" s="92"/>
    </row>
    <row r="423" ht="12.75">
      <c r="G423" s="92"/>
    </row>
    <row r="424" ht="12.75">
      <c r="G424" s="92"/>
    </row>
    <row r="425" ht="12.75">
      <c r="G425" s="92"/>
    </row>
    <row r="426" ht="12.75">
      <c r="G426" s="92"/>
    </row>
    <row r="427" ht="12.75">
      <c r="G427" s="92"/>
    </row>
    <row r="428" ht="12.75">
      <c r="G428" s="92"/>
    </row>
    <row r="429" ht="12.75">
      <c r="G429" s="92"/>
    </row>
    <row r="430" ht="12.75">
      <c r="G430" s="92"/>
    </row>
    <row r="431" ht="12.75">
      <c r="G431" s="92"/>
    </row>
    <row r="432" ht="12.75">
      <c r="G432" s="92"/>
    </row>
    <row r="433" ht="12.75">
      <c r="G433" s="92"/>
    </row>
    <row r="434" ht="12.75">
      <c r="G434" s="92"/>
    </row>
    <row r="435" ht="12.75">
      <c r="G435" s="92"/>
    </row>
    <row r="436" ht="12.75">
      <c r="G436" s="92"/>
    </row>
    <row r="437" ht="12.75">
      <c r="G437" s="92"/>
    </row>
    <row r="438" ht="12.75">
      <c r="G438" s="92"/>
    </row>
    <row r="439" ht="12.75">
      <c r="G439" s="92"/>
    </row>
    <row r="440" ht="12.75">
      <c r="G440" s="92"/>
    </row>
    <row r="441" ht="12.75">
      <c r="G441" s="92"/>
    </row>
    <row r="442" ht="12.75">
      <c r="G442" s="92"/>
    </row>
  </sheetData>
  <sheetProtection/>
  <mergeCells count="78">
    <mergeCell ref="A75:F75"/>
    <mergeCell ref="A76:F76"/>
    <mergeCell ref="A71:F71"/>
    <mergeCell ref="A72:F72"/>
    <mergeCell ref="A73:F73"/>
    <mergeCell ref="A74:F74"/>
    <mergeCell ref="A68:F68"/>
    <mergeCell ref="A69:F69"/>
    <mergeCell ref="A70:F70"/>
    <mergeCell ref="A63:F63"/>
    <mergeCell ref="A64:F64"/>
    <mergeCell ref="A65:F65"/>
    <mergeCell ref="A66:F66"/>
    <mergeCell ref="A62:F62"/>
    <mergeCell ref="A55:F55"/>
    <mergeCell ref="A56:F56"/>
    <mergeCell ref="A57:F57"/>
    <mergeCell ref="A58:F58"/>
    <mergeCell ref="A67:F67"/>
    <mergeCell ref="A52:F52"/>
    <mergeCell ref="A53:F53"/>
    <mergeCell ref="A54:F54"/>
    <mergeCell ref="A59:F59"/>
    <mergeCell ref="A60:F60"/>
    <mergeCell ref="A61:F61"/>
    <mergeCell ref="A43:F43"/>
    <mergeCell ref="A44:F44"/>
    <mergeCell ref="A45:F45"/>
    <mergeCell ref="A46:F46"/>
    <mergeCell ref="A41:F41"/>
    <mergeCell ref="A42:F42"/>
    <mergeCell ref="A35:F35"/>
    <mergeCell ref="A36:F36"/>
    <mergeCell ref="A37:F37"/>
    <mergeCell ref="A38:F38"/>
    <mergeCell ref="A31:F31"/>
    <mergeCell ref="A32:F32"/>
    <mergeCell ref="A33:F33"/>
    <mergeCell ref="A34:F34"/>
    <mergeCell ref="A16:F16"/>
    <mergeCell ref="A17:F17"/>
    <mergeCell ref="A18:F18"/>
    <mergeCell ref="A27:F27"/>
    <mergeCell ref="A28:F28"/>
    <mergeCell ref="A23:F23"/>
    <mergeCell ref="A24:F24"/>
    <mergeCell ref="A25:F25"/>
    <mergeCell ref="A26:F26"/>
    <mergeCell ref="H1:H2"/>
    <mergeCell ref="I1:I2"/>
    <mergeCell ref="A1:F2"/>
    <mergeCell ref="G1:G2"/>
    <mergeCell ref="A11:F11"/>
    <mergeCell ref="A12:F12"/>
    <mergeCell ref="A7:F7"/>
    <mergeCell ref="A8:F8"/>
    <mergeCell ref="A9:F9"/>
    <mergeCell ref="A3:F3"/>
    <mergeCell ref="A4:F4"/>
    <mergeCell ref="A5:F5"/>
    <mergeCell ref="A6:F6"/>
    <mergeCell ref="A10:F10"/>
    <mergeCell ref="A21:F21"/>
    <mergeCell ref="A13:F13"/>
    <mergeCell ref="A14:F14"/>
    <mergeCell ref="A19:F19"/>
    <mergeCell ref="A20:F20"/>
    <mergeCell ref="A15:F15"/>
    <mergeCell ref="A50:F50"/>
    <mergeCell ref="A51:F51"/>
    <mergeCell ref="A22:F22"/>
    <mergeCell ref="A39:F39"/>
    <mergeCell ref="A40:F40"/>
    <mergeCell ref="A47:F47"/>
    <mergeCell ref="A48:F48"/>
    <mergeCell ref="A49:F49"/>
    <mergeCell ref="A29:F29"/>
    <mergeCell ref="A30:F30"/>
  </mergeCells>
  <printOptions/>
  <pageMargins left="0.15748031496062992" right="0.15748031496062992" top="0.3937007874015748" bottom="0.1968503937007874" header="0.11811023622047245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0">
      <selection activeCell="O10" sqref="O10"/>
    </sheetView>
  </sheetViews>
  <sheetFormatPr defaultColWidth="9.140625" defaultRowHeight="12.75"/>
  <cols>
    <col min="1" max="1" width="19.00390625" style="75" customWidth="1"/>
    <col min="2" max="2" width="5.7109375" style="75" customWidth="1"/>
    <col min="3" max="3" width="9.7109375" style="75" customWidth="1"/>
    <col min="4" max="4" width="8.7109375" style="75" customWidth="1"/>
    <col min="5" max="5" width="19.57421875" style="75" customWidth="1"/>
    <col min="6" max="6" width="5.7109375" style="75" customWidth="1"/>
    <col min="7" max="7" width="10.8515625" style="75" customWidth="1"/>
    <col min="8" max="8" width="9.57421875" style="75" customWidth="1"/>
    <col min="9" max="16384" width="9.140625" style="75" customWidth="1"/>
  </cols>
  <sheetData>
    <row r="1" s="98" customFormat="1" ht="10.5"/>
    <row r="2" spans="1:8" s="98" customFormat="1" ht="10.5" customHeight="1">
      <c r="A2" s="472"/>
      <c r="B2" s="1512" t="s">
        <v>778</v>
      </c>
      <c r="C2" s="1512"/>
      <c r="D2" s="1512"/>
      <c r="E2" s="1512"/>
      <c r="F2" s="1512"/>
      <c r="G2" s="1512"/>
      <c r="H2" s="473"/>
    </row>
    <row r="3" spans="1:8" s="98" customFormat="1" ht="12.75">
      <c r="A3" s="472"/>
      <c r="B3" s="1512"/>
      <c r="C3" s="1512"/>
      <c r="D3" s="1512"/>
      <c r="E3" s="1512"/>
      <c r="F3" s="1512"/>
      <c r="G3" s="1512"/>
      <c r="H3" s="473"/>
    </row>
    <row r="4" spans="1:8" s="98" customFormat="1" ht="12.75">
      <c r="A4" s="472"/>
      <c r="B4" s="472"/>
      <c r="C4" s="472"/>
      <c r="D4" s="472"/>
      <c r="E4" s="472"/>
      <c r="F4" s="472"/>
      <c r="G4" s="472"/>
      <c r="H4" s="472"/>
    </row>
    <row r="5" spans="1:8" s="98" customFormat="1" ht="10.5" customHeight="1">
      <c r="A5" s="1515" t="s">
        <v>779</v>
      </c>
      <c r="B5" s="1517" t="s">
        <v>780</v>
      </c>
      <c r="C5" s="1513" t="s">
        <v>781</v>
      </c>
      <c r="D5" s="1514"/>
      <c r="E5" s="1515" t="s">
        <v>782</v>
      </c>
      <c r="F5" s="1517" t="s">
        <v>780</v>
      </c>
      <c r="G5" s="1513" t="s">
        <v>781</v>
      </c>
      <c r="H5" s="1514"/>
    </row>
    <row r="6" spans="1:8" s="98" customFormat="1" ht="66.75" customHeight="1">
      <c r="A6" s="1516"/>
      <c r="B6" s="1518"/>
      <c r="C6" s="475" t="s">
        <v>783</v>
      </c>
      <c r="D6" s="475" t="s">
        <v>784</v>
      </c>
      <c r="E6" s="1516"/>
      <c r="F6" s="1518"/>
      <c r="G6" s="475" t="s">
        <v>783</v>
      </c>
      <c r="H6" s="475" t="s">
        <v>784</v>
      </c>
    </row>
    <row r="7" spans="1:8" s="97" customFormat="1" ht="51">
      <c r="A7" s="476" t="s">
        <v>785</v>
      </c>
      <c r="B7" s="477">
        <v>800</v>
      </c>
      <c r="C7" s="478"/>
      <c r="D7" s="478"/>
      <c r="E7" s="476" t="s">
        <v>791</v>
      </c>
      <c r="F7" s="477">
        <v>890</v>
      </c>
      <c r="G7" s="466">
        <v>1728.89</v>
      </c>
      <c r="H7" s="478"/>
    </row>
    <row r="8" spans="1:14" s="97" customFormat="1" ht="52.5" customHeight="1">
      <c r="A8" s="476" t="s">
        <v>786</v>
      </c>
      <c r="B8" s="477">
        <v>810</v>
      </c>
      <c r="C8" s="478"/>
      <c r="D8" s="478"/>
      <c r="E8" s="476" t="s">
        <v>823</v>
      </c>
      <c r="F8" s="477">
        <v>900</v>
      </c>
      <c r="G8" s="467">
        <v>311978.39</v>
      </c>
      <c r="H8" s="478"/>
      <c r="N8" s="751"/>
    </row>
    <row r="9" spans="1:8" s="97" customFormat="1" ht="35.25" customHeight="1">
      <c r="A9" s="476" t="s">
        <v>787</v>
      </c>
      <c r="B9" s="477">
        <v>820</v>
      </c>
      <c r="C9" s="478"/>
      <c r="D9" s="478"/>
      <c r="E9" s="476" t="s">
        <v>792</v>
      </c>
      <c r="F9" s="477">
        <v>910</v>
      </c>
      <c r="G9" s="466"/>
      <c r="H9" s="478"/>
    </row>
    <row r="10" spans="1:8" s="97" customFormat="1" ht="89.25">
      <c r="A10" s="476" t="s">
        <v>788</v>
      </c>
      <c r="B10" s="477">
        <v>830</v>
      </c>
      <c r="C10" s="836"/>
      <c r="D10" s="478"/>
      <c r="E10" s="476" t="s">
        <v>793</v>
      </c>
      <c r="F10" s="477">
        <v>920</v>
      </c>
      <c r="G10" s="466"/>
      <c r="H10" s="478"/>
    </row>
    <row r="11" spans="1:8" s="97" customFormat="1" ht="76.5">
      <c r="A11" s="476" t="s">
        <v>789</v>
      </c>
      <c r="B11" s="477">
        <v>840</v>
      </c>
      <c r="C11" s="837"/>
      <c r="D11" s="478"/>
      <c r="E11" s="476" t="s">
        <v>794</v>
      </c>
      <c r="F11" s="477">
        <v>930</v>
      </c>
      <c r="G11" s="466"/>
      <c r="H11" s="478"/>
    </row>
    <row r="12" spans="1:8" s="97" customFormat="1" ht="25.5">
      <c r="A12" s="476" t="s">
        <v>790</v>
      </c>
      <c r="B12" s="477">
        <v>850</v>
      </c>
      <c r="C12" s="836"/>
      <c r="D12" s="478"/>
      <c r="E12" s="476" t="s">
        <v>408</v>
      </c>
      <c r="F12" s="477">
        <v>940</v>
      </c>
      <c r="G12" s="466"/>
      <c r="H12" s="478"/>
    </row>
    <row r="13" spans="1:8" s="97" customFormat="1" ht="13.5">
      <c r="A13" s="476"/>
      <c r="B13" s="477">
        <v>860</v>
      </c>
      <c r="C13" s="837"/>
      <c r="D13" s="478"/>
      <c r="E13" s="476"/>
      <c r="F13" s="477">
        <v>950</v>
      </c>
      <c r="G13" s="466"/>
      <c r="H13" s="478"/>
    </row>
    <row r="14" spans="1:8" s="97" customFormat="1" ht="13.5">
      <c r="A14" s="476"/>
      <c r="B14" s="477">
        <v>870</v>
      </c>
      <c r="C14" s="837"/>
      <c r="D14" s="478"/>
      <c r="E14" s="476"/>
      <c r="F14" s="477">
        <v>960</v>
      </c>
      <c r="G14" s="466"/>
      <c r="H14" s="478"/>
    </row>
    <row r="15" spans="1:8" s="97" customFormat="1" ht="13.5">
      <c r="A15" s="476" t="s">
        <v>437</v>
      </c>
      <c r="B15" s="477">
        <v>880</v>
      </c>
      <c r="C15" s="838">
        <f>C8+C10+C12</f>
        <v>0</v>
      </c>
      <c r="D15" s="478"/>
      <c r="E15" s="476" t="s">
        <v>437</v>
      </c>
      <c r="F15" s="477">
        <v>970</v>
      </c>
      <c r="G15" s="471">
        <f>SUM(G7:G14)</f>
        <v>313707.28</v>
      </c>
      <c r="H15" s="478"/>
    </row>
    <row r="16" spans="1:14" s="98" customFormat="1" ht="51">
      <c r="A16" s="476"/>
      <c r="B16" s="476"/>
      <c r="C16" s="476"/>
      <c r="D16" s="476"/>
      <c r="E16" s="476" t="s">
        <v>795</v>
      </c>
      <c r="F16" s="477">
        <v>980</v>
      </c>
      <c r="G16" s="467">
        <f>G15-C15</f>
        <v>313707.28</v>
      </c>
      <c r="H16" s="478"/>
      <c r="N16" s="98" t="s">
        <v>51</v>
      </c>
    </row>
    <row r="17" spans="1:8" s="98" customFormat="1" ht="12.75">
      <c r="A17" s="472"/>
      <c r="B17" s="474"/>
      <c r="C17" s="472"/>
      <c r="D17" s="472"/>
      <c r="E17" s="479"/>
      <c r="F17" s="474"/>
      <c r="G17" s="472"/>
      <c r="H17" s="472"/>
    </row>
    <row r="18" spans="1:8" s="98" customFormat="1" ht="12.75">
      <c r="A18" s="472"/>
      <c r="B18" s="474"/>
      <c r="C18" s="472"/>
      <c r="D18" s="472" t="s">
        <v>518</v>
      </c>
      <c r="E18" s="479"/>
      <c r="F18" s="474"/>
      <c r="G18" s="472"/>
      <c r="H18" s="472"/>
    </row>
    <row r="19" spans="1:8" s="98" customFormat="1" ht="25.5">
      <c r="A19" s="479" t="s">
        <v>796</v>
      </c>
      <c r="B19" s="480"/>
      <c r="C19" s="480"/>
      <c r="D19" s="472"/>
      <c r="E19" s="472" t="s">
        <v>1060</v>
      </c>
      <c r="F19" s="472" t="s">
        <v>1002</v>
      </c>
      <c r="G19" s="472"/>
      <c r="H19" s="472"/>
    </row>
    <row r="20" spans="1:9" s="98" customFormat="1" ht="12.75">
      <c r="A20" s="479"/>
      <c r="B20" s="472"/>
      <c r="C20" s="472"/>
      <c r="D20" s="481"/>
      <c r="E20" s="481"/>
      <c r="F20" s="472"/>
      <c r="G20" s="472"/>
      <c r="H20" s="472"/>
      <c r="I20" s="98" t="s">
        <v>342</v>
      </c>
    </row>
    <row r="21" spans="1:8" s="98" customFormat="1" ht="12.75">
      <c r="A21" s="472"/>
      <c r="B21" s="480"/>
      <c r="C21" s="480"/>
      <c r="D21" s="472"/>
      <c r="E21" s="482"/>
      <c r="F21" s="472"/>
      <c r="G21" s="472"/>
      <c r="H21" s="472"/>
    </row>
    <row r="22" spans="1:8" s="98" customFormat="1" ht="25.5">
      <c r="A22" s="370" t="s">
        <v>503</v>
      </c>
      <c r="B22" s="472"/>
      <c r="C22" s="472"/>
      <c r="D22" s="472"/>
      <c r="E22" s="472"/>
      <c r="F22" s="472"/>
      <c r="G22" s="472"/>
      <c r="H22" s="472"/>
    </row>
    <row r="23" spans="1:8" ht="13.5">
      <c r="A23" s="428"/>
      <c r="B23" s="428"/>
      <c r="C23" s="428"/>
      <c r="D23" s="428"/>
      <c r="E23" s="428"/>
      <c r="F23" s="428"/>
      <c r="G23" s="428"/>
      <c r="H23" s="428"/>
    </row>
    <row r="24" ht="12.75">
      <c r="C24" s="704"/>
    </row>
  </sheetData>
  <sheetProtection/>
  <mergeCells count="7">
    <mergeCell ref="B2:G3"/>
    <mergeCell ref="G5:H5"/>
    <mergeCell ref="A5:A6"/>
    <mergeCell ref="B5:B6"/>
    <mergeCell ref="C5:D5"/>
    <mergeCell ref="E5:E6"/>
    <mergeCell ref="F5:F6"/>
  </mergeCells>
  <printOptions/>
  <pageMargins left="0.15748031496062992" right="0.15748031496062992" top="0.1968503937007874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B3" sqref="B3:O3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140625" style="0" customWidth="1"/>
    <col min="4" max="4" width="6.421875" style="0" customWidth="1"/>
    <col min="5" max="5" width="10.28125" style="0" customWidth="1"/>
    <col min="6" max="6" width="7.28125" style="0" customWidth="1"/>
    <col min="7" max="7" width="6.8515625" style="0" customWidth="1"/>
    <col min="8" max="8" width="8.421875" style="0" customWidth="1"/>
    <col min="10" max="10" width="9.28125" style="0" customWidth="1"/>
    <col min="11" max="11" width="9.00390625" style="0" customWidth="1"/>
    <col min="12" max="12" width="9.28125" style="0" customWidth="1"/>
    <col min="13" max="13" width="7.28125" style="0" customWidth="1"/>
    <col min="14" max="14" width="9.5742187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1073</v>
      </c>
      <c r="B6" s="292"/>
      <c r="C6" s="293"/>
      <c r="D6" s="1391"/>
      <c r="E6" s="1391"/>
      <c r="F6" s="1391"/>
      <c r="G6" s="1391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204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343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204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520" t="s">
        <v>802</v>
      </c>
      <c r="J10" s="1520"/>
      <c r="K10" s="1520"/>
      <c r="L10" s="1520"/>
      <c r="M10" s="1520"/>
      <c r="N10" s="1520"/>
      <c r="O10" s="1520"/>
      <c r="P10" s="149"/>
    </row>
    <row r="11" spans="1:16" ht="23.2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986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345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9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30837.50</v>
      </c>
      <c r="F20" s="410"/>
      <c r="G20" s="832"/>
      <c r="H20" s="410"/>
      <c r="I20" s="865">
        <f>E20+G20</f>
        <v>30837.5</v>
      </c>
      <c r="J20" s="865">
        <f aca="true" t="shared" si="0" ref="J20:L21">J21</f>
        <v>12859.3</v>
      </c>
      <c r="K20" s="865">
        <f t="shared" si="0"/>
        <v>12859.3</v>
      </c>
      <c r="L20" s="865">
        <f t="shared" si="0"/>
        <v>12859.3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30837.50</v>
      </c>
      <c r="F21" s="410"/>
      <c r="G21" s="410"/>
      <c r="H21" s="410"/>
      <c r="I21" s="831">
        <f>E21+G21</f>
        <v>30837.5</v>
      </c>
      <c r="J21" s="831">
        <f t="shared" si="0"/>
        <v>12859.3</v>
      </c>
      <c r="K21" s="831">
        <f t="shared" si="0"/>
        <v>12859.3</v>
      </c>
      <c r="L21" s="831">
        <f t="shared" si="0"/>
        <v>12859.3</v>
      </c>
      <c r="M21" s="327"/>
      <c r="N21" s="327"/>
      <c r="O21" s="327"/>
      <c r="P21" s="13"/>
    </row>
    <row r="22" spans="1:16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1012</v>
      </c>
      <c r="F22" s="410"/>
      <c r="G22" s="410"/>
      <c r="H22" s="410"/>
      <c r="I22" s="831">
        <f>E22+G22</f>
        <v>30837.5</v>
      </c>
      <c r="J22" s="831">
        <v>12859.3</v>
      </c>
      <c r="K22" s="831">
        <v>12859.3</v>
      </c>
      <c r="L22" s="831">
        <v>12859.3</v>
      </c>
      <c r="M22" s="327"/>
      <c r="N22" s="327"/>
      <c r="O22" s="327"/>
      <c r="P22" s="1"/>
    </row>
    <row r="23" spans="1:16" ht="19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833" t="s">
        <v>1051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30" customHeight="1">
      <c r="A26" s="303"/>
      <c r="H26" s="372" t="s">
        <v>500</v>
      </c>
      <c r="I26" s="372"/>
      <c r="J26" s="303" t="s">
        <v>1079</v>
      </c>
      <c r="K26" s="369"/>
      <c r="L26" s="372"/>
      <c r="M26" s="372"/>
      <c r="N26" s="367"/>
      <c r="O26" s="367"/>
      <c r="P26" s="17"/>
    </row>
    <row r="27" spans="1:16" ht="9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 t="s">
        <v>836</v>
      </c>
      <c r="G28" s="303"/>
      <c r="H28" s="367"/>
      <c r="I28" s="367"/>
      <c r="J28" s="367"/>
      <c r="K28" s="367"/>
      <c r="L28" s="367"/>
      <c r="M28" s="367"/>
      <c r="N28" s="367"/>
      <c r="O28" s="367"/>
      <c r="P28" s="17"/>
    </row>
    <row r="29" spans="1:16" ht="12.75" customHeight="1">
      <c r="A29" s="303"/>
      <c r="G29" s="367"/>
      <c r="H29" s="372" t="s">
        <v>503</v>
      </c>
      <c r="I29" s="372"/>
      <c r="J29" s="303" t="s">
        <v>831</v>
      </c>
      <c r="K29" s="369"/>
      <c r="L29" s="367"/>
      <c r="M29" s="367"/>
      <c r="N29" s="367"/>
      <c r="O29" s="367"/>
      <c r="P29" s="17"/>
    </row>
    <row r="30" spans="1:16" ht="12" customHeight="1">
      <c r="A30" s="303"/>
      <c r="B30" s="303"/>
      <c r="C30" s="371"/>
      <c r="D30" s="303"/>
      <c r="E30" s="369"/>
      <c r="F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7">
    <mergeCell ref="J17:J18"/>
    <mergeCell ref="K17:K18"/>
    <mergeCell ref="M17:N17"/>
    <mergeCell ref="L17:L18"/>
    <mergeCell ref="A7:F7"/>
    <mergeCell ref="I17:I18"/>
    <mergeCell ref="B17:B18"/>
    <mergeCell ref="O17:O18"/>
    <mergeCell ref="B2:M2"/>
    <mergeCell ref="B3:O3"/>
    <mergeCell ref="B4:O4"/>
    <mergeCell ref="I10:O10"/>
    <mergeCell ref="C17:D17"/>
    <mergeCell ref="I11:L11"/>
    <mergeCell ref="F17:H17"/>
    <mergeCell ref="I6:O6"/>
    <mergeCell ref="E17:E18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B4" sqref="B4:O4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140625" style="0" customWidth="1"/>
    <col min="4" max="4" width="6.421875" style="0" customWidth="1"/>
    <col min="5" max="5" width="10.28125" style="0" customWidth="1"/>
    <col min="6" max="6" width="7.28125" style="0" customWidth="1"/>
    <col min="7" max="7" width="6.8515625" style="0" customWidth="1"/>
    <col min="8" max="8" width="8.421875" style="0" customWidth="1"/>
    <col min="10" max="10" width="9.28125" style="0" customWidth="1"/>
    <col min="11" max="11" width="9.00390625" style="0" customWidth="1"/>
    <col min="12" max="12" width="9.28125" style="0" customWidth="1"/>
    <col min="13" max="13" width="7.28125" style="0" customWidth="1"/>
    <col min="14" max="14" width="9.5742187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1073</v>
      </c>
      <c r="B6" s="292"/>
      <c r="C6" s="293"/>
      <c r="D6" s="1391"/>
      <c r="E6" s="1391"/>
      <c r="F6" s="1391"/>
      <c r="G6" s="1391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204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343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204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520" t="s">
        <v>1015</v>
      </c>
      <c r="J10" s="1520"/>
      <c r="K10" s="1520"/>
      <c r="L10" s="1520"/>
      <c r="M10" s="1520"/>
      <c r="N10" s="1520"/>
      <c r="O10" s="1520"/>
      <c r="P10" s="149"/>
    </row>
    <row r="11" spans="1:16" ht="23.2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1014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1024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9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29056.00</v>
      </c>
      <c r="F20" s="410"/>
      <c r="G20" s="832"/>
      <c r="H20" s="410"/>
      <c r="I20" s="865">
        <f>E20+G20</f>
        <v>29056</v>
      </c>
      <c r="J20" s="865">
        <f aca="true" t="shared" si="0" ref="J20:L21">J21</f>
        <v>15399.45</v>
      </c>
      <c r="K20" s="865">
        <f t="shared" si="0"/>
        <v>15399.45</v>
      </c>
      <c r="L20" s="865">
        <f t="shared" si="0"/>
        <v>15399.45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29056.00</v>
      </c>
      <c r="F21" s="410"/>
      <c r="G21" s="410"/>
      <c r="H21" s="410"/>
      <c r="I21" s="831">
        <f>E21+G21</f>
        <v>29056</v>
      </c>
      <c r="J21" s="831">
        <f t="shared" si="0"/>
        <v>15399.45</v>
      </c>
      <c r="K21" s="831">
        <f t="shared" si="0"/>
        <v>15399.45</v>
      </c>
      <c r="L21" s="831">
        <f t="shared" si="0"/>
        <v>15399.45</v>
      </c>
      <c r="M21" s="327"/>
      <c r="N21" s="327"/>
      <c r="O21" s="327"/>
      <c r="P21" s="13"/>
    </row>
    <row r="22" spans="1:16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1016</v>
      </c>
      <c r="F22" s="410"/>
      <c r="G22" s="410"/>
      <c r="H22" s="410"/>
      <c r="I22" s="831">
        <f>E22+G22</f>
        <v>29056</v>
      </c>
      <c r="J22" s="831">
        <v>15399.45</v>
      </c>
      <c r="K22" s="831">
        <v>15399.45</v>
      </c>
      <c r="L22" s="831">
        <v>15399.45</v>
      </c>
      <c r="M22" s="327"/>
      <c r="N22" s="327"/>
      <c r="O22" s="327"/>
      <c r="P22" s="1"/>
    </row>
    <row r="23" spans="1:16" ht="19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833" t="s">
        <v>1051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30" customHeight="1">
      <c r="A26" s="303"/>
      <c r="H26" s="372" t="s">
        <v>500</v>
      </c>
      <c r="I26" s="372"/>
      <c r="J26" s="303" t="s">
        <v>191</v>
      </c>
      <c r="K26" s="369"/>
      <c r="L26" s="372" t="s">
        <v>1078</v>
      </c>
      <c r="M26" s="372"/>
      <c r="N26" s="367"/>
      <c r="O26" s="367"/>
      <c r="P26" s="17"/>
    </row>
    <row r="27" spans="1:16" ht="9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 t="s">
        <v>836</v>
      </c>
      <c r="G28" s="303"/>
      <c r="H28" s="367"/>
      <c r="I28" s="367"/>
      <c r="J28" s="367"/>
      <c r="K28" s="367"/>
      <c r="L28" s="367"/>
      <c r="M28" s="367"/>
      <c r="N28" s="367"/>
      <c r="O28" s="367"/>
      <c r="P28" s="17"/>
    </row>
    <row r="29" spans="1:16" ht="12.75" customHeight="1">
      <c r="A29" s="303"/>
      <c r="G29" s="367"/>
      <c r="H29" s="372" t="s">
        <v>503</v>
      </c>
      <c r="I29" s="372"/>
      <c r="J29" s="303" t="s">
        <v>831</v>
      </c>
      <c r="K29" s="369"/>
      <c r="L29" s="367"/>
      <c r="M29" s="367"/>
      <c r="N29" s="367"/>
      <c r="O29" s="367"/>
      <c r="P29" s="17"/>
    </row>
    <row r="30" spans="1:16" ht="12" customHeight="1">
      <c r="A30" s="303"/>
      <c r="B30" s="303"/>
      <c r="C30" s="371"/>
      <c r="D30" s="303"/>
      <c r="E30" s="369"/>
      <c r="F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7">
    <mergeCell ref="L17:L18"/>
    <mergeCell ref="B17:B18"/>
    <mergeCell ref="C17:D17"/>
    <mergeCell ref="E17:E18"/>
    <mergeCell ref="F17:H17"/>
    <mergeCell ref="I17:I18"/>
    <mergeCell ref="J17:J18"/>
    <mergeCell ref="M17:N17"/>
    <mergeCell ref="O17:O18"/>
    <mergeCell ref="B2:M2"/>
    <mergeCell ref="B3:O3"/>
    <mergeCell ref="B4:O4"/>
    <mergeCell ref="I6:O6"/>
    <mergeCell ref="A7:F7"/>
    <mergeCell ref="I10:O10"/>
    <mergeCell ref="I11:L11"/>
    <mergeCell ref="K17:K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B4" sqref="B4:O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7.28125" style="0" customWidth="1"/>
    <col min="7" max="7" width="9.2812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1074</v>
      </c>
      <c r="B6" s="292"/>
      <c r="C6" s="293"/>
      <c r="D6" s="1391"/>
      <c r="E6" s="1391"/>
      <c r="F6" s="1391"/>
      <c r="G6" s="1391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204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343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204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520" t="s">
        <v>800</v>
      </c>
      <c r="J10" s="1520"/>
      <c r="K10" s="1520"/>
      <c r="L10" s="1520"/>
      <c r="M10" s="1520"/>
      <c r="N10" s="1520"/>
      <c r="O10" s="1520"/>
      <c r="P10" s="149"/>
    </row>
    <row r="11" spans="1:16" ht="1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343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344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7.5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253611.80</v>
      </c>
      <c r="F20" s="410"/>
      <c r="G20" s="865" t="str">
        <f>G21</f>
        <v>47445.30</v>
      </c>
      <c r="H20" s="410"/>
      <c r="I20" s="865">
        <f>E20+G20</f>
        <v>301057.1</v>
      </c>
      <c r="J20" s="865" t="str">
        <f aca="true" t="shared" si="0" ref="J20:L21">J21</f>
        <v>125540.90</v>
      </c>
      <c r="K20" s="865" t="str">
        <f t="shared" si="0"/>
        <v>125540.90</v>
      </c>
      <c r="L20" s="865" t="str">
        <f t="shared" si="0"/>
        <v>125540.90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253611.80</v>
      </c>
      <c r="F21" s="410"/>
      <c r="G21" s="831" t="str">
        <f>G22</f>
        <v>47445.30</v>
      </c>
      <c r="H21" s="410"/>
      <c r="I21" s="831">
        <f>E21+G21</f>
        <v>301057.1</v>
      </c>
      <c r="J21" s="831" t="str">
        <f t="shared" si="0"/>
        <v>125540.90</v>
      </c>
      <c r="K21" s="831" t="str">
        <f t="shared" si="0"/>
        <v>125540.90</v>
      </c>
      <c r="L21" s="831" t="str">
        <f t="shared" si="0"/>
        <v>125540.90</v>
      </c>
      <c r="M21" s="327"/>
      <c r="N21" s="327"/>
      <c r="O21" s="327"/>
      <c r="P21" s="13"/>
    </row>
    <row r="22" spans="1:18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1037</v>
      </c>
      <c r="F22" s="410"/>
      <c r="G22" s="410" t="s">
        <v>1038</v>
      </c>
      <c r="H22" s="410"/>
      <c r="I22" s="831">
        <f>E22+G22</f>
        <v>301057.1</v>
      </c>
      <c r="J22" s="410" t="s">
        <v>1061</v>
      </c>
      <c r="K22" s="410" t="s">
        <v>1061</v>
      </c>
      <c r="L22" s="410" t="s">
        <v>1061</v>
      </c>
      <c r="M22" s="327"/>
      <c r="N22" s="327"/>
      <c r="O22" s="327"/>
      <c r="P22" s="1"/>
      <c r="R22" s="845"/>
    </row>
    <row r="23" spans="1:16" ht="10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293" t="s">
        <v>1052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22.5" customHeight="1">
      <c r="A26" s="303"/>
      <c r="G26" s="1431" t="s">
        <v>500</v>
      </c>
      <c r="H26" s="1431"/>
      <c r="I26" s="303" t="s">
        <v>191</v>
      </c>
      <c r="J26" s="369"/>
      <c r="K26" s="297" t="s">
        <v>1078</v>
      </c>
      <c r="L26" s="297"/>
      <c r="M26" s="367"/>
      <c r="N26" s="367"/>
      <c r="O26" s="367"/>
      <c r="P26" s="17"/>
    </row>
    <row r="27" spans="1:16" ht="16.5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/>
      <c r="G28" s="1431" t="s">
        <v>503</v>
      </c>
      <c r="H28" s="1431"/>
      <c r="I28" s="303" t="s">
        <v>901</v>
      </c>
      <c r="J28" s="369"/>
      <c r="K28" s="367"/>
      <c r="L28" s="367"/>
      <c r="M28" s="367"/>
      <c r="N28" s="367"/>
      <c r="O28" s="367"/>
      <c r="P28" s="17"/>
    </row>
    <row r="29" spans="1:16" ht="14.25" customHeight="1">
      <c r="A29" s="303"/>
      <c r="G29" s="303" t="s">
        <v>835</v>
      </c>
      <c r="H29" s="371"/>
      <c r="I29" s="303"/>
      <c r="J29" s="369"/>
      <c r="K29" s="303"/>
      <c r="L29" s="367"/>
      <c r="M29" s="367"/>
      <c r="N29" s="367"/>
      <c r="O29" s="367"/>
      <c r="P29" s="17"/>
    </row>
    <row r="30" spans="1:16" ht="13.5">
      <c r="A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9">
    <mergeCell ref="B4:O4"/>
    <mergeCell ref="F17:H17"/>
    <mergeCell ref="C17:D17"/>
    <mergeCell ref="I6:O6"/>
    <mergeCell ref="M17:N17"/>
    <mergeCell ref="E17:E18"/>
    <mergeCell ref="B17:B18"/>
    <mergeCell ref="I10:O10"/>
    <mergeCell ref="K17:K18"/>
    <mergeCell ref="B2:M2"/>
    <mergeCell ref="B3:O3"/>
    <mergeCell ref="O17:O18"/>
    <mergeCell ref="A7:F7"/>
    <mergeCell ref="L17:L18"/>
    <mergeCell ref="G28:H28"/>
    <mergeCell ref="I17:I18"/>
    <mergeCell ref="J17:J18"/>
    <mergeCell ref="I11:L11"/>
    <mergeCell ref="G26:H26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B4" sqref="B4:O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1075</v>
      </c>
      <c r="B6" s="292"/>
      <c r="C6" s="293"/>
      <c r="D6" s="1393"/>
      <c r="E6" s="1393"/>
      <c r="F6" s="1393"/>
      <c r="G6" s="1393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204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343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204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1392"/>
      <c r="H10" s="149"/>
      <c r="I10" s="1520" t="s">
        <v>1017</v>
      </c>
      <c r="J10" s="1520"/>
      <c r="K10" s="1520"/>
      <c r="L10" s="1520"/>
      <c r="M10" s="1520"/>
      <c r="N10" s="1520"/>
      <c r="O10" s="1520"/>
      <c r="P10" s="149"/>
    </row>
    <row r="11" spans="1:16" ht="1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1018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1025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7.5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27100.00</v>
      </c>
      <c r="F20" s="410"/>
      <c r="G20" s="832"/>
      <c r="H20" s="410"/>
      <c r="I20" s="865">
        <f>E20+G20</f>
        <v>27100</v>
      </c>
      <c r="J20" s="865" t="str">
        <f aca="true" t="shared" si="0" ref="J20:L21">J21</f>
        <v>0.00</v>
      </c>
      <c r="K20" s="865" t="str">
        <f t="shared" si="0"/>
        <v>0.00</v>
      </c>
      <c r="L20" s="865" t="str">
        <f t="shared" si="0"/>
        <v>0.00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27100.00</v>
      </c>
      <c r="F21" s="410"/>
      <c r="G21" s="410"/>
      <c r="H21" s="410"/>
      <c r="I21" s="831">
        <f>E21+G21</f>
        <v>27100</v>
      </c>
      <c r="J21" s="831" t="str">
        <f t="shared" si="0"/>
        <v>0.00</v>
      </c>
      <c r="K21" s="831" t="str">
        <f t="shared" si="0"/>
        <v>0.00</v>
      </c>
      <c r="L21" s="831" t="str">
        <f t="shared" si="0"/>
        <v>0.00</v>
      </c>
      <c r="M21" s="327"/>
      <c r="N21" s="327"/>
      <c r="O21" s="327"/>
      <c r="P21" s="13"/>
    </row>
    <row r="22" spans="1:18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1019</v>
      </c>
      <c r="F22" s="410"/>
      <c r="G22" s="410"/>
      <c r="H22" s="410"/>
      <c r="I22" s="831">
        <f>E22+G22</f>
        <v>27100</v>
      </c>
      <c r="J22" s="410" t="s">
        <v>1020</v>
      </c>
      <c r="K22" s="410" t="s">
        <v>1020</v>
      </c>
      <c r="L22" s="410" t="s">
        <v>1020</v>
      </c>
      <c r="M22" s="327"/>
      <c r="N22" s="327"/>
      <c r="O22" s="327"/>
      <c r="P22" s="1"/>
      <c r="R22" s="845"/>
    </row>
    <row r="23" spans="1:16" ht="10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293" t="s">
        <v>1052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22.5" customHeight="1">
      <c r="A26" s="303"/>
      <c r="G26" s="1431" t="s">
        <v>500</v>
      </c>
      <c r="H26" s="1431"/>
      <c r="I26" s="303" t="s">
        <v>191</v>
      </c>
      <c r="J26" s="369"/>
      <c r="K26" s="297" t="s">
        <v>1078</v>
      </c>
      <c r="L26" s="297"/>
      <c r="M26" s="367"/>
      <c r="N26" s="367"/>
      <c r="O26" s="367"/>
      <c r="P26" s="17"/>
    </row>
    <row r="27" spans="1:16" ht="16.5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/>
      <c r="G28" s="1431" t="s">
        <v>503</v>
      </c>
      <c r="H28" s="1431"/>
      <c r="I28" s="303" t="s">
        <v>901</v>
      </c>
      <c r="J28" s="369"/>
      <c r="K28" s="367"/>
      <c r="L28" s="367"/>
      <c r="M28" s="367"/>
      <c r="N28" s="367"/>
      <c r="O28" s="367"/>
      <c r="P28" s="17"/>
    </row>
    <row r="29" spans="1:16" ht="14.25" customHeight="1">
      <c r="A29" s="303"/>
      <c r="G29" s="303" t="s">
        <v>835</v>
      </c>
      <c r="H29" s="371"/>
      <c r="I29" s="303"/>
      <c r="J29" s="369"/>
      <c r="K29" s="303"/>
      <c r="L29" s="367"/>
      <c r="M29" s="367"/>
      <c r="N29" s="367"/>
      <c r="O29" s="367"/>
      <c r="P29" s="17"/>
    </row>
    <row r="30" spans="1:16" ht="13.5">
      <c r="A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9">
    <mergeCell ref="J17:J18"/>
    <mergeCell ref="M17:N17"/>
    <mergeCell ref="O17:O18"/>
    <mergeCell ref="G26:H26"/>
    <mergeCell ref="G28:H28"/>
    <mergeCell ref="I10:O10"/>
    <mergeCell ref="I11:L11"/>
    <mergeCell ref="K17:K18"/>
    <mergeCell ref="L17:L18"/>
    <mergeCell ref="B2:M2"/>
    <mergeCell ref="B3:O3"/>
    <mergeCell ref="B4:O4"/>
    <mergeCell ref="I6:O6"/>
    <mergeCell ref="A7:F7"/>
    <mergeCell ref="B17:B18"/>
    <mergeCell ref="C17:D17"/>
    <mergeCell ref="E17:E18"/>
    <mergeCell ref="F17:H17"/>
    <mergeCell ref="I17:I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B4" sqref="B4:O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9.0039062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1076</v>
      </c>
      <c r="B6" s="292"/>
      <c r="C6" s="293"/>
      <c r="D6" s="1393"/>
      <c r="E6" s="1393"/>
      <c r="F6" s="1393"/>
      <c r="G6" s="1393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204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343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204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520" t="s">
        <v>1022</v>
      </c>
      <c r="J10" s="1520"/>
      <c r="K10" s="1520"/>
      <c r="L10" s="1520"/>
      <c r="M10" s="1520"/>
      <c r="N10" s="1520"/>
      <c r="O10" s="1520"/>
      <c r="P10" s="149"/>
    </row>
    <row r="11" spans="1:16" ht="1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1021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1023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7.5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62445.30</v>
      </c>
      <c r="F20" s="832">
        <f>F21</f>
        <v>0</v>
      </c>
      <c r="G20" s="832" t="str">
        <f>G21</f>
        <v>-47445.30</v>
      </c>
      <c r="H20" s="410"/>
      <c r="I20" s="865">
        <f>E20+G20</f>
        <v>15000</v>
      </c>
      <c r="J20" s="865" t="str">
        <f aca="true" t="shared" si="0" ref="J20:L21">J21</f>
        <v>3757.10</v>
      </c>
      <c r="K20" s="865" t="str">
        <f t="shared" si="0"/>
        <v>3757.10</v>
      </c>
      <c r="L20" s="865" t="str">
        <f t="shared" si="0"/>
        <v>3757.10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62445.30</v>
      </c>
      <c r="F21" s="410"/>
      <c r="G21" s="410" t="str">
        <f>G22</f>
        <v>-47445.30</v>
      </c>
      <c r="H21" s="410"/>
      <c r="I21" s="831">
        <f>E21+G21</f>
        <v>15000</v>
      </c>
      <c r="J21" s="831" t="str">
        <f t="shared" si="0"/>
        <v>3757.10</v>
      </c>
      <c r="K21" s="831" t="str">
        <f t="shared" si="0"/>
        <v>3757.10</v>
      </c>
      <c r="L21" s="831" t="str">
        <f t="shared" si="0"/>
        <v>3757.10</v>
      </c>
      <c r="M21" s="327"/>
      <c r="N21" s="327"/>
      <c r="O21" s="327"/>
      <c r="P21" s="13"/>
    </row>
    <row r="22" spans="1:18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1039</v>
      </c>
      <c r="F22" s="410"/>
      <c r="G22" s="410" t="s">
        <v>1040</v>
      </c>
      <c r="H22" s="410"/>
      <c r="I22" s="831">
        <f>E22+G22</f>
        <v>15000</v>
      </c>
      <c r="J22" s="410" t="s">
        <v>1055</v>
      </c>
      <c r="K22" s="410" t="s">
        <v>1055</v>
      </c>
      <c r="L22" s="410" t="s">
        <v>1055</v>
      </c>
      <c r="M22" s="327"/>
      <c r="N22" s="327"/>
      <c r="O22" s="327"/>
      <c r="P22" s="1"/>
      <c r="R22" s="845"/>
    </row>
    <row r="23" spans="1:16" ht="10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293" t="s">
        <v>1052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22.5" customHeight="1">
      <c r="A26" s="303"/>
      <c r="G26" s="1431" t="s">
        <v>500</v>
      </c>
      <c r="H26" s="1431"/>
      <c r="I26" s="303" t="s">
        <v>191</v>
      </c>
      <c r="J26" s="369"/>
      <c r="K26" s="297" t="s">
        <v>1078</v>
      </c>
      <c r="L26" s="297"/>
      <c r="M26" s="367"/>
      <c r="N26" s="367"/>
      <c r="O26" s="367"/>
      <c r="P26" s="17"/>
    </row>
    <row r="27" spans="1:16" ht="16.5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/>
      <c r="G28" s="1431" t="s">
        <v>503</v>
      </c>
      <c r="H28" s="1431"/>
      <c r="I28" s="303" t="s">
        <v>901</v>
      </c>
      <c r="J28" s="369"/>
      <c r="K28" s="367"/>
      <c r="L28" s="367"/>
      <c r="M28" s="367"/>
      <c r="N28" s="367"/>
      <c r="O28" s="367"/>
      <c r="P28" s="17"/>
    </row>
    <row r="29" spans="1:16" ht="14.25" customHeight="1">
      <c r="A29" s="303"/>
      <c r="G29" s="303" t="s">
        <v>835</v>
      </c>
      <c r="H29" s="371"/>
      <c r="I29" s="303"/>
      <c r="J29" s="369"/>
      <c r="K29" s="303"/>
      <c r="L29" s="367"/>
      <c r="M29" s="367"/>
      <c r="N29" s="367"/>
      <c r="O29" s="367"/>
      <c r="P29" s="17"/>
    </row>
    <row r="30" spans="1:16" ht="13.5">
      <c r="A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9">
    <mergeCell ref="J17:J18"/>
    <mergeCell ref="M17:N17"/>
    <mergeCell ref="O17:O18"/>
    <mergeCell ref="G26:H26"/>
    <mergeCell ref="G28:H28"/>
    <mergeCell ref="I10:O10"/>
    <mergeCell ref="I11:L11"/>
    <mergeCell ref="K17:K18"/>
    <mergeCell ref="L17:L18"/>
    <mergeCell ref="B2:M2"/>
    <mergeCell ref="B3:O3"/>
    <mergeCell ref="B4:O4"/>
    <mergeCell ref="I6:O6"/>
    <mergeCell ref="A7:F7"/>
    <mergeCell ref="B17:B18"/>
    <mergeCell ref="C17:D17"/>
    <mergeCell ref="E17:E18"/>
    <mergeCell ref="F17:H17"/>
    <mergeCell ref="I17:I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4" sqref="B4:O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4"/>
      <c r="K1" s="284"/>
      <c r="L1" s="284"/>
      <c r="M1" s="284"/>
      <c r="N1" s="284"/>
      <c r="O1" s="289" t="s">
        <v>414</v>
      </c>
      <c r="P1" s="1"/>
    </row>
    <row r="2" spans="1:16" ht="18" customHeight="1">
      <c r="A2" s="305"/>
      <c r="B2" s="1519" t="s">
        <v>415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290"/>
      <c r="O2" s="290"/>
      <c r="P2" s="5"/>
    </row>
    <row r="3" spans="1:16" ht="16.5" customHeight="1">
      <c r="A3" s="305"/>
      <c r="B3" s="1419" t="s">
        <v>504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5"/>
    </row>
    <row r="4" spans="1:16" ht="14.25" customHeight="1">
      <c r="A4" s="305"/>
      <c r="B4" s="1411" t="s">
        <v>1050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5"/>
    </row>
    <row r="5" spans="1:16" ht="7.5" customHeight="1">
      <c r="A5" s="305"/>
      <c r="B5" s="373"/>
      <c r="C5" s="373"/>
      <c r="D5" s="373"/>
      <c r="E5" s="373"/>
      <c r="F5" s="373"/>
      <c r="G5" s="373"/>
      <c r="H5" s="373"/>
      <c r="I5" s="373"/>
      <c r="J5" s="373"/>
      <c r="K5" s="305"/>
      <c r="L5" s="305"/>
      <c r="M5" s="305"/>
      <c r="N5" s="305"/>
      <c r="O5" s="305"/>
      <c r="P5" s="5"/>
    </row>
    <row r="6" spans="1:16" ht="23.25" customHeight="1" thickBot="1">
      <c r="A6" s="149" t="s">
        <v>1077</v>
      </c>
      <c r="B6" s="292"/>
      <c r="C6" s="293"/>
      <c r="D6" s="1391"/>
      <c r="E6" s="1391"/>
      <c r="F6" s="1391"/>
      <c r="G6" s="1391"/>
      <c r="H6" s="1391"/>
      <c r="I6" s="1520" t="s">
        <v>417</v>
      </c>
      <c r="J6" s="1520"/>
      <c r="K6" s="1520"/>
      <c r="L6" s="1520"/>
      <c r="M6" s="1520"/>
      <c r="N6" s="1520"/>
      <c r="O6" s="1520"/>
      <c r="P6" s="293"/>
    </row>
    <row r="7" spans="1:16" ht="15.75" customHeight="1" thickBot="1">
      <c r="A7" s="1524" t="s">
        <v>505</v>
      </c>
      <c r="B7" s="1524"/>
      <c r="C7" s="1524"/>
      <c r="D7" s="1524"/>
      <c r="E7" s="1524"/>
      <c r="F7" s="1524"/>
      <c r="G7" s="149"/>
      <c r="H7" s="149"/>
      <c r="I7" s="142"/>
      <c r="J7" s="136"/>
      <c r="K7" s="135"/>
      <c r="L7" s="136"/>
      <c r="M7" s="136" t="s">
        <v>512</v>
      </c>
      <c r="N7" s="486" t="s">
        <v>49</v>
      </c>
      <c r="O7" s="136"/>
      <c r="P7" s="149"/>
    </row>
    <row r="8" spans="1:16" ht="12.7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150" t="s">
        <v>50</v>
      </c>
      <c r="O8" s="149"/>
      <c r="P8" s="149"/>
    </row>
    <row r="9" spans="1:16" ht="12.75" customHeight="1" thickBot="1">
      <c r="A9" s="149" t="s">
        <v>507</v>
      </c>
      <c r="B9" s="149"/>
      <c r="C9" s="149"/>
      <c r="D9" s="149"/>
      <c r="E9" s="484">
        <v>105020</v>
      </c>
      <c r="F9" s="149"/>
      <c r="G9" s="294"/>
      <c r="H9" s="149"/>
      <c r="I9" s="137"/>
      <c r="J9" s="137"/>
      <c r="K9" s="137"/>
      <c r="L9" s="137"/>
      <c r="M9" s="149" t="s">
        <v>514</v>
      </c>
      <c r="N9" s="150" t="s">
        <v>986</v>
      </c>
      <c r="O9" s="149"/>
      <c r="P9" s="149"/>
    </row>
    <row r="10" spans="1:16" ht="24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520" t="s">
        <v>987</v>
      </c>
      <c r="J10" s="1520"/>
      <c r="K10" s="1520"/>
      <c r="L10" s="1520"/>
      <c r="M10" s="1520"/>
      <c r="N10" s="1520"/>
      <c r="O10" s="1520"/>
      <c r="P10" s="149"/>
    </row>
    <row r="11" spans="1:16" ht="15" customHeight="1" thickBot="1">
      <c r="A11" s="149" t="s">
        <v>798</v>
      </c>
      <c r="B11" s="297"/>
      <c r="C11" s="298"/>
      <c r="D11" s="149"/>
      <c r="E11" s="297"/>
      <c r="F11" s="149"/>
      <c r="G11" s="294"/>
      <c r="H11" s="149"/>
      <c r="I11" s="1523" t="s">
        <v>419</v>
      </c>
      <c r="J11" s="1523"/>
      <c r="K11" s="1523"/>
      <c r="L11" s="1523"/>
      <c r="M11" s="487" t="s">
        <v>1026</v>
      </c>
      <c r="N11" s="485"/>
      <c r="O11" s="485"/>
      <c r="P11" s="149"/>
    </row>
    <row r="12" spans="1:16" ht="13.5" customHeight="1" thickBot="1">
      <c r="A12" s="299" t="s">
        <v>799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488"/>
      <c r="N12" s="137"/>
      <c r="O12" s="137"/>
      <c r="P12" s="149"/>
    </row>
    <row r="13" spans="1:16" ht="12" customHeight="1" thickBot="1">
      <c r="A13" s="294" t="s">
        <v>509</v>
      </c>
      <c r="B13" s="294"/>
      <c r="C13" s="297"/>
      <c r="D13" s="297"/>
      <c r="E13" s="301" t="s">
        <v>988</v>
      </c>
      <c r="F13" s="297"/>
      <c r="G13" s="294"/>
      <c r="H13" s="297"/>
      <c r="I13" s="137" t="s">
        <v>421</v>
      </c>
      <c r="J13" s="137"/>
      <c r="K13" s="137"/>
      <c r="L13" s="137"/>
      <c r="M13" s="138"/>
      <c r="N13" s="137"/>
      <c r="O13" s="139" t="s">
        <v>201</v>
      </c>
      <c r="P13" s="297"/>
    </row>
    <row r="14" spans="1:16" ht="12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37"/>
      <c r="K14" s="137"/>
      <c r="L14" s="137"/>
      <c r="M14" s="137"/>
      <c r="N14" s="137"/>
      <c r="O14" s="489"/>
      <c r="P14" s="299"/>
    </row>
    <row r="15" spans="1:16" ht="11.25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37"/>
      <c r="L15" s="137"/>
      <c r="M15" s="137"/>
      <c r="N15" s="137"/>
      <c r="O15" s="140"/>
      <c r="P15" s="483"/>
    </row>
    <row r="16" spans="1:16" ht="9" customHeight="1" thickBot="1">
      <c r="A16" s="305"/>
      <c r="B16" s="294"/>
      <c r="C16" s="294"/>
      <c r="D16" s="306"/>
      <c r="E16" s="307"/>
      <c r="F16" s="307"/>
      <c r="G16" s="307"/>
      <c r="H16" s="307"/>
      <c r="I16" s="140"/>
      <c r="J16" s="140"/>
      <c r="K16" s="142"/>
      <c r="L16" s="142"/>
      <c r="M16" s="142"/>
      <c r="N16" s="142"/>
      <c r="O16" s="142"/>
      <c r="P16" s="5"/>
    </row>
    <row r="17" spans="1:16" ht="27.75" customHeight="1" thickBot="1">
      <c r="A17" s="367"/>
      <c r="B17" s="1413" t="s">
        <v>423</v>
      </c>
      <c r="C17" s="1521" t="s">
        <v>515</v>
      </c>
      <c r="D17" s="1522"/>
      <c r="E17" s="1413" t="s">
        <v>426</v>
      </c>
      <c r="F17" s="1415" t="s">
        <v>427</v>
      </c>
      <c r="G17" s="1416"/>
      <c r="H17" s="1417"/>
      <c r="I17" s="1413" t="s">
        <v>431</v>
      </c>
      <c r="J17" s="1413" t="s">
        <v>432</v>
      </c>
      <c r="K17" s="1413" t="s">
        <v>433</v>
      </c>
      <c r="L17" s="1413" t="s">
        <v>434</v>
      </c>
      <c r="M17" s="1415" t="s">
        <v>435</v>
      </c>
      <c r="N17" s="1417"/>
      <c r="O17" s="1413" t="s">
        <v>436</v>
      </c>
      <c r="P17" s="17"/>
    </row>
    <row r="18" spans="1:16" ht="37.5" customHeight="1" thickBot="1">
      <c r="A18" s="375"/>
      <c r="B18" s="1414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14"/>
      <c r="K18" s="1414"/>
      <c r="L18" s="1414"/>
      <c r="M18" s="360" t="s">
        <v>437</v>
      </c>
      <c r="N18" s="360" t="s">
        <v>438</v>
      </c>
      <c r="O18" s="1414"/>
      <c r="P18" s="18"/>
    </row>
    <row r="19" spans="1:16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2" t="s">
        <v>444</v>
      </c>
      <c r="K19" s="362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19"/>
    </row>
    <row r="20" spans="1:16" ht="18" customHeight="1">
      <c r="A20" s="376"/>
      <c r="B20" s="314"/>
      <c r="C20" s="315" t="s">
        <v>517</v>
      </c>
      <c r="D20" s="316"/>
      <c r="E20" s="832" t="str">
        <f>E21</f>
        <v>152317.70</v>
      </c>
      <c r="F20" s="410"/>
      <c r="G20" s="832"/>
      <c r="H20" s="410"/>
      <c r="I20" s="865">
        <f>E20+G20</f>
        <v>152317.7</v>
      </c>
      <c r="J20" s="865" t="str">
        <f aca="true" t="shared" si="0" ref="J20:L21">J21</f>
        <v>57392.00</v>
      </c>
      <c r="K20" s="865" t="str">
        <f t="shared" si="0"/>
        <v>57392.00</v>
      </c>
      <c r="L20" s="865" t="str">
        <f t="shared" si="0"/>
        <v>57392.00</v>
      </c>
      <c r="M20" s="327"/>
      <c r="N20" s="327"/>
      <c r="O20" s="327"/>
      <c r="P20" s="13"/>
    </row>
    <row r="21" spans="1:16" ht="24" customHeight="1">
      <c r="A21" s="376"/>
      <c r="B21" s="490">
        <v>1100000</v>
      </c>
      <c r="C21" s="318" t="s">
        <v>527</v>
      </c>
      <c r="D21" s="319" t="s">
        <v>65</v>
      </c>
      <c r="E21" s="410" t="str">
        <f>E22</f>
        <v>152317.70</v>
      </c>
      <c r="F21" s="410"/>
      <c r="G21" s="410"/>
      <c r="H21" s="410"/>
      <c r="I21" s="831">
        <f>E21+G21</f>
        <v>152317.7</v>
      </c>
      <c r="J21" s="831" t="str">
        <f t="shared" si="0"/>
        <v>57392.00</v>
      </c>
      <c r="K21" s="831" t="str">
        <f t="shared" si="0"/>
        <v>57392.00</v>
      </c>
      <c r="L21" s="831" t="str">
        <f t="shared" si="0"/>
        <v>57392.00</v>
      </c>
      <c r="M21" s="327"/>
      <c r="N21" s="327"/>
      <c r="O21" s="327"/>
      <c r="P21" s="13"/>
    </row>
    <row r="22" spans="1:18" ht="37.5" customHeight="1">
      <c r="A22" s="284"/>
      <c r="B22" s="491">
        <v>1153700</v>
      </c>
      <c r="C22" s="339" t="s">
        <v>801</v>
      </c>
      <c r="D22" s="337" t="s">
        <v>346</v>
      </c>
      <c r="E22" s="410" t="s">
        <v>1013</v>
      </c>
      <c r="F22" s="410"/>
      <c r="G22" s="410"/>
      <c r="H22" s="410"/>
      <c r="I22" s="831">
        <f>E22+G22</f>
        <v>152317.7</v>
      </c>
      <c r="J22" s="410" t="s">
        <v>1054</v>
      </c>
      <c r="K22" s="410" t="s">
        <v>1054</v>
      </c>
      <c r="L22" s="410" t="s">
        <v>1054</v>
      </c>
      <c r="M22" s="327"/>
      <c r="N22" s="327"/>
      <c r="O22" s="327"/>
      <c r="P22" s="1"/>
      <c r="R22" s="845"/>
    </row>
    <row r="23" spans="1:16" ht="10.5" customHeight="1">
      <c r="A23" s="284"/>
      <c r="B23" s="493"/>
      <c r="C23" s="494"/>
      <c r="D23" s="495"/>
      <c r="E23" s="496"/>
      <c r="F23" s="496"/>
      <c r="G23" s="496"/>
      <c r="H23" s="496"/>
      <c r="I23" s="496"/>
      <c r="J23" s="497"/>
      <c r="K23" s="497"/>
      <c r="L23" s="496"/>
      <c r="M23" s="496"/>
      <c r="N23" s="496"/>
      <c r="O23" s="496"/>
      <c r="P23" s="1"/>
    </row>
    <row r="24" spans="1:16" ht="13.5">
      <c r="A24" s="293"/>
      <c r="B24" s="293"/>
      <c r="C24" s="293" t="s">
        <v>1053</v>
      </c>
      <c r="D24" s="293"/>
      <c r="E24" s="293"/>
      <c r="F24" s="293"/>
      <c r="G24" s="293"/>
      <c r="H24" s="293"/>
      <c r="I24" s="367"/>
      <c r="J24" s="367"/>
      <c r="K24" s="367"/>
      <c r="L24" s="367"/>
      <c r="M24" s="367"/>
      <c r="N24" s="367"/>
      <c r="O24" s="367"/>
      <c r="P24" s="17"/>
    </row>
    <row r="25" spans="1:16" ht="12.75" customHeight="1">
      <c r="A25" s="303"/>
      <c r="B25" s="368"/>
      <c r="C25" s="368"/>
      <c r="D25" s="303"/>
      <c r="E25" s="369"/>
      <c r="F25" s="367"/>
      <c r="G25" s="369"/>
      <c r="H25" s="367"/>
      <c r="I25" s="367"/>
      <c r="J25" s="367"/>
      <c r="K25" s="367"/>
      <c r="L25" s="367"/>
      <c r="M25" s="367"/>
      <c r="N25" s="367"/>
      <c r="O25" s="367"/>
      <c r="P25" s="17"/>
    </row>
    <row r="26" spans="1:16" ht="22.5" customHeight="1">
      <c r="A26" s="303"/>
      <c r="G26" s="1431" t="s">
        <v>500</v>
      </c>
      <c r="H26" s="1431"/>
      <c r="I26" s="303" t="s">
        <v>191</v>
      </c>
      <c r="J26" s="369"/>
      <c r="K26" s="297" t="s">
        <v>1078</v>
      </c>
      <c r="L26" s="297"/>
      <c r="M26" s="367"/>
      <c r="N26" s="367"/>
      <c r="O26" s="367"/>
      <c r="P26" s="17"/>
    </row>
    <row r="27" spans="1:16" ht="16.5" customHeight="1">
      <c r="A27" s="303"/>
      <c r="B27" s="370"/>
      <c r="C27" s="371"/>
      <c r="D27" s="303"/>
      <c r="E27" s="369"/>
      <c r="F27" s="303"/>
      <c r="G27" s="303"/>
      <c r="H27" s="303"/>
      <c r="I27" s="367"/>
      <c r="J27" s="498"/>
      <c r="K27" s="499"/>
      <c r="L27" s="500"/>
      <c r="M27" s="367"/>
      <c r="N27" s="367"/>
      <c r="O27" s="367"/>
      <c r="P27" s="17"/>
    </row>
    <row r="28" spans="2:16" ht="13.5">
      <c r="B28" s="370"/>
      <c r="C28" s="303" t="s">
        <v>518</v>
      </c>
      <c r="D28" s="303"/>
      <c r="E28" s="369"/>
      <c r="F28" s="303"/>
      <c r="G28" s="1431" t="s">
        <v>503</v>
      </c>
      <c r="H28" s="1431"/>
      <c r="I28" s="303" t="s">
        <v>901</v>
      </c>
      <c r="J28" s="369"/>
      <c r="K28" s="367"/>
      <c r="L28" s="367"/>
      <c r="M28" s="367"/>
      <c r="N28" s="367"/>
      <c r="O28" s="367"/>
      <c r="P28" s="17"/>
    </row>
    <row r="29" spans="1:16" ht="14.25" customHeight="1">
      <c r="A29" s="303"/>
      <c r="G29" s="303" t="s">
        <v>835</v>
      </c>
      <c r="H29" s="371"/>
      <c r="I29" s="303"/>
      <c r="J29" s="369"/>
      <c r="K29" s="303"/>
      <c r="L29" s="367"/>
      <c r="M29" s="367"/>
      <c r="N29" s="367"/>
      <c r="O29" s="367"/>
      <c r="P29" s="17"/>
    </row>
    <row r="30" spans="1:16" ht="13.5">
      <c r="A30" s="303"/>
      <c r="G30" s="303"/>
      <c r="H30" s="303"/>
      <c r="I30" s="284"/>
      <c r="J30" s="284"/>
      <c r="K30" s="284"/>
      <c r="L30" s="284"/>
      <c r="M30" s="284"/>
      <c r="N30" s="284"/>
      <c r="O30" s="284"/>
      <c r="P30" s="19"/>
    </row>
    <row r="31" spans="1:16" ht="13.5">
      <c r="A31" s="284"/>
      <c r="B31" s="284"/>
      <c r="C31" s="285"/>
      <c r="D31" s="286"/>
      <c r="E31" s="284"/>
      <c r="F31" s="287"/>
      <c r="G31" s="287"/>
      <c r="H31" s="284"/>
      <c r="I31" s="284"/>
      <c r="J31" s="284"/>
      <c r="K31" s="284"/>
      <c r="L31" s="284"/>
      <c r="M31" s="284"/>
      <c r="N31" s="284"/>
      <c r="O31" s="284"/>
      <c r="P31" s="1"/>
    </row>
    <row r="32" spans="1:15" ht="13.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13.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</sheetData>
  <sheetProtection/>
  <mergeCells count="19">
    <mergeCell ref="G28:H28"/>
    <mergeCell ref="I10:O10"/>
    <mergeCell ref="I11:L11"/>
    <mergeCell ref="B17:B18"/>
    <mergeCell ref="C17:D17"/>
    <mergeCell ref="E17:E18"/>
    <mergeCell ref="F17:H17"/>
    <mergeCell ref="I17:I18"/>
    <mergeCell ref="J17:J18"/>
    <mergeCell ref="K17:K18"/>
    <mergeCell ref="G26:H26"/>
    <mergeCell ref="L17:L18"/>
    <mergeCell ref="B2:M2"/>
    <mergeCell ref="B3:O3"/>
    <mergeCell ref="B4:O4"/>
    <mergeCell ref="I6:O6"/>
    <mergeCell ref="A7:F7"/>
    <mergeCell ref="M17:N17"/>
    <mergeCell ref="O17:O18"/>
  </mergeCells>
  <printOptions/>
  <pageMargins left="0.31496062992125984" right="0.31496062992125984" top="0.1968503937007874" bottom="0.35433070866141736" header="0.11811023622047245" footer="0.118110236220472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4">
      <selection activeCell="I122" sqref="I122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7109375" style="16" customWidth="1"/>
    <col min="8" max="8" width="9.8515625" style="1" customWidth="1"/>
    <col min="9" max="9" width="9.57421875" style="1" customWidth="1"/>
    <col min="10" max="10" width="9.57421875" style="4" customWidth="1"/>
    <col min="11" max="11" width="9.7109375" style="4" customWidth="1"/>
    <col min="12" max="12" width="9.7109375" style="1" customWidth="1"/>
    <col min="13" max="13" width="8.421875" style="1" customWidth="1"/>
    <col min="14" max="14" width="7.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8"/>
      <c r="K1" s="288"/>
      <c r="L1" s="284"/>
      <c r="M1" s="284"/>
      <c r="N1" s="284"/>
      <c r="O1" s="289" t="s">
        <v>414</v>
      </c>
      <c r="P1" s="284"/>
    </row>
    <row r="2" spans="1:16" s="5" customFormat="1" ht="18" customHeight="1">
      <c r="A2" s="305"/>
      <c r="B2" s="1418" t="s">
        <v>415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403"/>
      <c r="P2" s="305"/>
    </row>
    <row r="3" spans="1:16" s="5" customFormat="1" ht="15.75" customHeight="1">
      <c r="A3" s="1419" t="s">
        <v>519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305"/>
    </row>
    <row r="4" spans="1:16" s="5" customFormat="1" ht="14.25" customHeight="1">
      <c r="A4" s="305"/>
      <c r="B4" s="1411" t="s">
        <v>1041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291"/>
      <c r="P4" s="305"/>
    </row>
    <row r="5" spans="1:16" s="5" customFormat="1" ht="11.25" customHeight="1">
      <c r="A5" s="305"/>
      <c r="B5" s="373"/>
      <c r="C5" s="373"/>
      <c r="D5" s="373"/>
      <c r="E5" s="373"/>
      <c r="F5" s="373"/>
      <c r="G5" s="373"/>
      <c r="H5" s="373"/>
      <c r="I5" s="373"/>
      <c r="J5" s="404"/>
      <c r="K5" s="374"/>
      <c r="L5" s="305"/>
      <c r="M5" s="305"/>
      <c r="N5" s="305"/>
      <c r="O5" s="305"/>
      <c r="P5" s="305"/>
    </row>
    <row r="6" spans="1:16" s="14" customFormat="1" ht="20.25" customHeight="1" thickBot="1">
      <c r="A6" s="149" t="s">
        <v>524</v>
      </c>
      <c r="B6" s="405"/>
      <c r="C6" s="1412" t="s">
        <v>1068</v>
      </c>
      <c r="D6" s="1412"/>
      <c r="E6" s="1412"/>
      <c r="F6" s="1412"/>
      <c r="G6" s="1412"/>
      <c r="H6" s="1412"/>
      <c r="I6" s="142" t="s">
        <v>417</v>
      </c>
      <c r="J6" s="136"/>
      <c r="K6" s="135"/>
      <c r="L6" s="136"/>
      <c r="M6" s="136"/>
      <c r="N6" s="136"/>
      <c r="O6" s="136"/>
      <c r="P6" s="136"/>
    </row>
    <row r="7" spans="1:16" s="6" customFormat="1" ht="15.75" customHeight="1" thickBot="1">
      <c r="A7" s="149" t="s">
        <v>520</v>
      </c>
      <c r="B7" s="149"/>
      <c r="C7" s="406" t="s">
        <v>521</v>
      </c>
      <c r="D7" s="149"/>
      <c r="E7" s="149"/>
      <c r="F7" s="149"/>
      <c r="G7" s="149"/>
      <c r="H7" s="149"/>
      <c r="I7" s="137"/>
      <c r="J7" s="137"/>
      <c r="K7" s="137"/>
      <c r="L7" s="137"/>
      <c r="M7" s="149" t="s">
        <v>512</v>
      </c>
      <c r="N7" s="407" t="s">
        <v>52</v>
      </c>
      <c r="O7" s="149"/>
      <c r="P7" s="137"/>
    </row>
    <row r="8" spans="1:16" s="6" customFormat="1" ht="12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407" t="s">
        <v>53</v>
      </c>
      <c r="O8" s="149"/>
      <c r="P8" s="137"/>
    </row>
    <row r="9" spans="1:16" s="6" customFormat="1" ht="13.5" customHeight="1" thickBot="1">
      <c r="A9" s="149" t="s">
        <v>507</v>
      </c>
      <c r="B9" s="149"/>
      <c r="C9" s="149"/>
      <c r="D9" s="149"/>
      <c r="E9" s="296" t="s">
        <v>56</v>
      </c>
      <c r="F9" s="149"/>
      <c r="G9" s="294"/>
      <c r="H9" s="149" t="s">
        <v>47</v>
      </c>
      <c r="I9" s="137"/>
      <c r="J9" s="137"/>
      <c r="K9" s="137"/>
      <c r="L9" s="137"/>
      <c r="M9" s="149" t="s">
        <v>514</v>
      </c>
      <c r="N9" s="407" t="s">
        <v>403</v>
      </c>
      <c r="O9" s="149"/>
      <c r="P9" s="137"/>
    </row>
    <row r="10" spans="1:18" s="6" customFormat="1" ht="12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37" t="s">
        <v>525</v>
      </c>
      <c r="J10" s="137"/>
      <c r="K10" s="137"/>
      <c r="L10" s="137"/>
      <c r="M10" s="151"/>
      <c r="N10" s="138"/>
      <c r="O10" s="138"/>
      <c r="P10" s="138"/>
      <c r="Q10" s="9"/>
      <c r="R10" s="9"/>
    </row>
    <row r="11" spans="1:16" s="6" customFormat="1" ht="13.5" thickBot="1">
      <c r="A11" s="149" t="s">
        <v>522</v>
      </c>
      <c r="B11" s="297"/>
      <c r="C11" s="298"/>
      <c r="D11" s="149"/>
      <c r="E11" s="297"/>
      <c r="F11" s="149"/>
      <c r="G11" s="294"/>
      <c r="H11" s="149"/>
      <c r="I11" s="137" t="s">
        <v>419</v>
      </c>
      <c r="J11" s="137"/>
      <c r="K11" s="137"/>
      <c r="L11" s="137"/>
      <c r="N11" s="150">
        <v>25</v>
      </c>
      <c r="O11" s="137"/>
      <c r="P11" s="137"/>
    </row>
    <row r="12" spans="1:16" s="6" customFormat="1" ht="15.75" customHeight="1" thickBot="1">
      <c r="A12" s="299" t="s">
        <v>523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137"/>
      <c r="N12" s="137"/>
      <c r="O12" s="137"/>
      <c r="P12" s="137"/>
    </row>
    <row r="13" spans="1:16" s="7" customFormat="1" ht="13.5" thickBot="1">
      <c r="A13" s="294" t="s">
        <v>509</v>
      </c>
      <c r="B13" s="294"/>
      <c r="C13" s="297"/>
      <c r="D13" s="297"/>
      <c r="E13" s="301" t="s">
        <v>48</v>
      </c>
      <c r="F13" s="297"/>
      <c r="G13" s="294"/>
      <c r="H13" s="297"/>
      <c r="I13" s="140" t="s">
        <v>421</v>
      </c>
      <c r="J13" s="137"/>
      <c r="K13" s="137"/>
      <c r="L13" s="137"/>
      <c r="M13" s="137"/>
      <c r="N13" s="137"/>
      <c r="O13" s="139" t="s">
        <v>201</v>
      </c>
      <c r="P13" s="137"/>
    </row>
    <row r="14" spans="1:16" s="8" customFormat="1" ht="14.25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40"/>
      <c r="K14" s="137"/>
      <c r="L14" s="137"/>
      <c r="M14" s="137"/>
      <c r="N14" s="137"/>
      <c r="O14" s="140"/>
      <c r="P14" s="140"/>
    </row>
    <row r="15" spans="1:16" s="10" customFormat="1" ht="13.5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42"/>
      <c r="L15" s="142"/>
      <c r="M15" s="142"/>
      <c r="N15" s="142"/>
      <c r="O15" s="142"/>
      <c r="P15" s="142"/>
    </row>
    <row r="16" spans="1:16" s="5" customFormat="1" ht="3.75" customHeight="1" thickBot="1">
      <c r="A16" s="305"/>
      <c r="B16" s="294"/>
      <c r="C16" s="294"/>
      <c r="D16" s="306"/>
      <c r="E16" s="307"/>
      <c r="F16" s="307"/>
      <c r="G16" s="307"/>
      <c r="H16" s="307"/>
      <c r="I16" s="305"/>
      <c r="J16" s="374"/>
      <c r="K16" s="374"/>
      <c r="L16" s="305"/>
      <c r="M16" s="305"/>
      <c r="N16" s="305"/>
      <c r="O16" s="305"/>
      <c r="P16" s="305"/>
    </row>
    <row r="17" spans="1:28" s="11" customFormat="1" ht="39.75" customHeight="1" thickBot="1">
      <c r="A17" s="367"/>
      <c r="B17" s="309" t="s">
        <v>423</v>
      </c>
      <c r="C17" s="358" t="s">
        <v>515</v>
      </c>
      <c r="D17" s="408"/>
      <c r="E17" s="1413" t="s">
        <v>426</v>
      </c>
      <c r="F17" s="1415" t="s">
        <v>427</v>
      </c>
      <c r="G17" s="1416"/>
      <c r="H17" s="1417"/>
      <c r="I17" s="1413" t="s">
        <v>431</v>
      </c>
      <c r="J17" s="1423" t="s">
        <v>432</v>
      </c>
      <c r="K17" s="1423" t="s">
        <v>433</v>
      </c>
      <c r="L17" s="1413" t="s">
        <v>434</v>
      </c>
      <c r="M17" s="1415" t="s">
        <v>435</v>
      </c>
      <c r="N17" s="1417"/>
      <c r="O17" s="1413" t="s">
        <v>436</v>
      </c>
      <c r="P17" s="36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75"/>
      <c r="B18" s="409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24"/>
      <c r="K18" s="1424"/>
      <c r="L18" s="1414"/>
      <c r="M18" s="360" t="s">
        <v>437</v>
      </c>
      <c r="N18" s="360" t="s">
        <v>438</v>
      </c>
      <c r="O18" s="1414"/>
      <c r="P18" s="37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3" t="s">
        <v>444</v>
      </c>
      <c r="K19" s="363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284"/>
      <c r="Q19" s="19"/>
    </row>
    <row r="20" spans="1:16" s="13" customFormat="1" ht="18.75" customHeight="1">
      <c r="A20" s="376"/>
      <c r="B20" s="323">
        <v>1100000</v>
      </c>
      <c r="C20" s="888" t="s">
        <v>517</v>
      </c>
      <c r="D20" s="557"/>
      <c r="E20" s="327"/>
      <c r="F20" s="327"/>
      <c r="G20" s="832" t="str">
        <f>G21</f>
        <v>1019.37</v>
      </c>
      <c r="H20" s="832"/>
      <c r="I20" s="832" t="str">
        <f>G20</f>
        <v>1019.37</v>
      </c>
      <c r="J20" s="832" t="str">
        <f>J21</f>
        <v>1019.37</v>
      </c>
      <c r="K20" s="832" t="str">
        <f>K21</f>
        <v>1019.37</v>
      </c>
      <c r="L20" s="832" t="str">
        <f>L21</f>
        <v>1019.37</v>
      </c>
      <c r="M20" s="327"/>
      <c r="N20" s="327"/>
      <c r="O20" s="327"/>
      <c r="P20" s="376"/>
    </row>
    <row r="21" spans="1:16" s="13" customFormat="1" ht="26.25" customHeight="1">
      <c r="A21" s="376"/>
      <c r="B21" s="633">
        <v>1172000</v>
      </c>
      <c r="C21" s="347" t="s">
        <v>975</v>
      </c>
      <c r="D21" s="319" t="s">
        <v>65</v>
      </c>
      <c r="E21" s="365"/>
      <c r="F21" s="365"/>
      <c r="G21" s="410" t="s">
        <v>1059</v>
      </c>
      <c r="H21" s="410"/>
      <c r="I21" s="832" t="str">
        <f aca="true" t="shared" si="0" ref="I21:I83">G21</f>
        <v>1019.37</v>
      </c>
      <c r="J21" s="410" t="s">
        <v>1059</v>
      </c>
      <c r="K21" s="410" t="s">
        <v>1059</v>
      </c>
      <c r="L21" s="410" t="s">
        <v>1059</v>
      </c>
      <c r="M21" s="327"/>
      <c r="N21" s="327"/>
      <c r="O21" s="327"/>
      <c r="P21" s="376"/>
    </row>
    <row r="22" spans="1:16" s="13" customFormat="1" ht="89.25" hidden="1">
      <c r="A22" s="376"/>
      <c r="B22" s="320">
        <v>1110000</v>
      </c>
      <c r="C22" s="321" t="s">
        <v>66</v>
      </c>
      <c r="D22" s="322" t="s">
        <v>65</v>
      </c>
      <c r="E22" s="327"/>
      <c r="F22" s="327"/>
      <c r="G22" s="492"/>
      <c r="H22" s="327"/>
      <c r="I22" s="832">
        <f t="shared" si="0"/>
        <v>0</v>
      </c>
      <c r="J22" s="492"/>
      <c r="K22" s="492"/>
      <c r="L22" s="492"/>
      <c r="M22" s="327"/>
      <c r="N22" s="327"/>
      <c r="O22" s="327"/>
      <c r="P22" s="376"/>
    </row>
    <row r="23" spans="1:16" s="13" customFormat="1" ht="13.5" hidden="1">
      <c r="A23" s="376"/>
      <c r="B23" s="323"/>
      <c r="C23" s="324" t="s">
        <v>67</v>
      </c>
      <c r="D23" s="325" t="s">
        <v>65</v>
      </c>
      <c r="E23" s="327"/>
      <c r="F23" s="327"/>
      <c r="G23" s="492"/>
      <c r="H23" s="327"/>
      <c r="I23" s="832">
        <f t="shared" si="0"/>
        <v>0</v>
      </c>
      <c r="J23" s="492"/>
      <c r="K23" s="492"/>
      <c r="L23" s="492"/>
      <c r="M23" s="327"/>
      <c r="N23" s="327"/>
      <c r="O23" s="327"/>
      <c r="P23" s="376"/>
    </row>
    <row r="24" spans="1:16" s="13" customFormat="1" ht="39" hidden="1">
      <c r="A24" s="376"/>
      <c r="B24" s="323">
        <v>1111000</v>
      </c>
      <c r="C24" s="326" t="s">
        <v>68</v>
      </c>
      <c r="D24" s="327" t="s">
        <v>69</v>
      </c>
      <c r="E24" s="365"/>
      <c r="F24" s="327"/>
      <c r="G24" s="492"/>
      <c r="H24" s="327"/>
      <c r="I24" s="832">
        <f t="shared" si="0"/>
        <v>0</v>
      </c>
      <c r="J24" s="492"/>
      <c r="K24" s="492"/>
      <c r="L24" s="492"/>
      <c r="M24" s="327"/>
      <c r="N24" s="327"/>
      <c r="O24" s="327"/>
      <c r="P24" s="376"/>
    </row>
    <row r="25" spans="1:16" s="13" customFormat="1" ht="39" hidden="1">
      <c r="A25" s="376"/>
      <c r="B25" s="328">
        <v>1112000</v>
      </c>
      <c r="C25" s="329" t="s">
        <v>192</v>
      </c>
      <c r="D25" s="330" t="s">
        <v>193</v>
      </c>
      <c r="E25" s="365"/>
      <c r="F25" s="327"/>
      <c r="G25" s="492"/>
      <c r="H25" s="327"/>
      <c r="I25" s="832">
        <f t="shared" si="0"/>
        <v>0</v>
      </c>
      <c r="J25" s="492"/>
      <c r="K25" s="492"/>
      <c r="L25" s="492"/>
      <c r="M25" s="327"/>
      <c r="N25" s="327"/>
      <c r="O25" s="327"/>
      <c r="P25" s="376"/>
    </row>
    <row r="26" spans="1:16" s="13" customFormat="1" ht="38.25" hidden="1">
      <c r="A26" s="376"/>
      <c r="B26" s="331">
        <v>1140000</v>
      </c>
      <c r="C26" s="332" t="s">
        <v>70</v>
      </c>
      <c r="D26" s="333" t="s">
        <v>65</v>
      </c>
      <c r="E26" s="365"/>
      <c r="F26" s="327"/>
      <c r="G26" s="492"/>
      <c r="H26" s="327"/>
      <c r="I26" s="832">
        <f t="shared" si="0"/>
        <v>0</v>
      </c>
      <c r="J26" s="492"/>
      <c r="K26" s="492"/>
      <c r="L26" s="492"/>
      <c r="M26" s="327"/>
      <c r="N26" s="327"/>
      <c r="O26" s="327"/>
      <c r="P26" s="376"/>
    </row>
    <row r="27" spans="1:16" s="13" customFormat="1" ht="16.5" hidden="1">
      <c r="A27" s="376"/>
      <c r="B27" s="323"/>
      <c r="C27" s="324" t="s">
        <v>67</v>
      </c>
      <c r="D27" s="325" t="s">
        <v>65</v>
      </c>
      <c r="E27" s="365"/>
      <c r="F27" s="327"/>
      <c r="G27" s="492"/>
      <c r="H27" s="327"/>
      <c r="I27" s="832">
        <f t="shared" si="0"/>
        <v>0</v>
      </c>
      <c r="J27" s="492"/>
      <c r="K27" s="492"/>
      <c r="L27" s="492"/>
      <c r="M27" s="327"/>
      <c r="N27" s="327"/>
      <c r="O27" s="327"/>
      <c r="P27" s="376"/>
    </row>
    <row r="28" spans="1:16" s="13" customFormat="1" ht="16.5" hidden="1">
      <c r="A28" s="376"/>
      <c r="B28" s="334">
        <v>1142000</v>
      </c>
      <c r="C28" s="335" t="s">
        <v>71</v>
      </c>
      <c r="D28" s="327" t="s">
        <v>72</v>
      </c>
      <c r="E28" s="365"/>
      <c r="F28" s="327"/>
      <c r="G28" s="492"/>
      <c r="H28" s="327"/>
      <c r="I28" s="832">
        <f t="shared" si="0"/>
        <v>0</v>
      </c>
      <c r="J28" s="492"/>
      <c r="K28" s="492"/>
      <c r="L28" s="492"/>
      <c r="M28" s="327"/>
      <c r="N28" s="327"/>
      <c r="O28" s="327"/>
      <c r="P28" s="376"/>
    </row>
    <row r="29" spans="1:16" s="13" customFormat="1" ht="16.5" hidden="1">
      <c r="A29" s="376"/>
      <c r="B29" s="334">
        <v>1143000</v>
      </c>
      <c r="C29" s="335" t="s">
        <v>73</v>
      </c>
      <c r="D29" s="327" t="s">
        <v>74</v>
      </c>
      <c r="E29" s="365"/>
      <c r="F29" s="327"/>
      <c r="G29" s="492"/>
      <c r="H29" s="327"/>
      <c r="I29" s="832">
        <f t="shared" si="0"/>
        <v>0</v>
      </c>
      <c r="J29" s="492"/>
      <c r="K29" s="492"/>
      <c r="L29" s="492"/>
      <c r="M29" s="327"/>
      <c r="N29" s="327"/>
      <c r="O29" s="327"/>
      <c r="P29" s="376"/>
    </row>
    <row r="30" spans="1:16" s="13" customFormat="1" ht="16.5" hidden="1">
      <c r="A30" s="376"/>
      <c r="B30" s="334">
        <v>1144000</v>
      </c>
      <c r="C30" s="335" t="s">
        <v>75</v>
      </c>
      <c r="D30" s="327" t="s">
        <v>76</v>
      </c>
      <c r="E30" s="365"/>
      <c r="F30" s="327"/>
      <c r="G30" s="492"/>
      <c r="H30" s="327"/>
      <c r="I30" s="832">
        <f t="shared" si="0"/>
        <v>0</v>
      </c>
      <c r="J30" s="492"/>
      <c r="K30" s="492"/>
      <c r="L30" s="492"/>
      <c r="M30" s="327"/>
      <c r="N30" s="327"/>
      <c r="O30" s="327"/>
      <c r="P30" s="376"/>
    </row>
    <row r="31" spans="1:16" s="13" customFormat="1" ht="38.25" hidden="1">
      <c r="A31" s="376"/>
      <c r="B31" s="336">
        <v>1145000</v>
      </c>
      <c r="C31" s="335" t="s">
        <v>77</v>
      </c>
      <c r="D31" s="337" t="s">
        <v>65</v>
      </c>
      <c r="E31" s="365"/>
      <c r="F31" s="327"/>
      <c r="G31" s="492"/>
      <c r="H31" s="327"/>
      <c r="I31" s="832">
        <f t="shared" si="0"/>
        <v>0</v>
      </c>
      <c r="J31" s="492"/>
      <c r="K31" s="492"/>
      <c r="L31" s="492"/>
      <c r="M31" s="327"/>
      <c r="N31" s="327"/>
      <c r="O31" s="327"/>
      <c r="P31" s="376"/>
    </row>
    <row r="32" spans="1:16" s="13" customFormat="1" ht="16.5" hidden="1">
      <c r="A32" s="376"/>
      <c r="B32" s="323"/>
      <c r="C32" s="324" t="s">
        <v>67</v>
      </c>
      <c r="D32" s="325" t="s">
        <v>65</v>
      </c>
      <c r="E32" s="365"/>
      <c r="F32" s="327"/>
      <c r="G32" s="492"/>
      <c r="H32" s="327"/>
      <c r="I32" s="832">
        <f t="shared" si="0"/>
        <v>0</v>
      </c>
      <c r="J32" s="492"/>
      <c r="K32" s="492"/>
      <c r="L32" s="492"/>
      <c r="M32" s="327"/>
      <c r="N32" s="327"/>
      <c r="O32" s="327"/>
      <c r="P32" s="376"/>
    </row>
    <row r="33" spans="1:16" s="13" customFormat="1" ht="25.5" hidden="1">
      <c r="A33" s="376"/>
      <c r="B33" s="323">
        <v>1145100</v>
      </c>
      <c r="C33" s="335" t="s">
        <v>78</v>
      </c>
      <c r="D33" s="338" t="s">
        <v>79</v>
      </c>
      <c r="E33" s="365"/>
      <c r="F33" s="327"/>
      <c r="G33" s="492"/>
      <c r="H33" s="327"/>
      <c r="I33" s="832">
        <f t="shared" si="0"/>
        <v>0</v>
      </c>
      <c r="J33" s="492"/>
      <c r="K33" s="492"/>
      <c r="L33" s="492"/>
      <c r="M33" s="327"/>
      <c r="N33" s="327"/>
      <c r="O33" s="327"/>
      <c r="P33" s="376"/>
    </row>
    <row r="34" spans="1:16" s="13" customFormat="1" ht="25.5" hidden="1">
      <c r="A34" s="376"/>
      <c r="B34" s="334">
        <v>1145200</v>
      </c>
      <c r="C34" s="335" t="s">
        <v>80</v>
      </c>
      <c r="D34" s="338" t="s">
        <v>81</v>
      </c>
      <c r="E34" s="327"/>
      <c r="F34" s="327"/>
      <c r="G34" s="492"/>
      <c r="H34" s="327"/>
      <c r="I34" s="832">
        <f t="shared" si="0"/>
        <v>0</v>
      </c>
      <c r="J34" s="492"/>
      <c r="K34" s="492"/>
      <c r="L34" s="492"/>
      <c r="M34" s="327"/>
      <c r="N34" s="327"/>
      <c r="O34" s="327"/>
      <c r="P34" s="376"/>
    </row>
    <row r="35" spans="1:16" s="13" customFormat="1" ht="25.5" hidden="1">
      <c r="A35" s="376"/>
      <c r="B35" s="323">
        <v>1145400</v>
      </c>
      <c r="C35" s="339" t="s">
        <v>82</v>
      </c>
      <c r="D35" s="337" t="s">
        <v>83</v>
      </c>
      <c r="E35" s="327"/>
      <c r="F35" s="327"/>
      <c r="G35" s="492"/>
      <c r="H35" s="327"/>
      <c r="I35" s="832">
        <f t="shared" si="0"/>
        <v>0</v>
      </c>
      <c r="J35" s="492"/>
      <c r="K35" s="492"/>
      <c r="L35" s="492"/>
      <c r="M35" s="327"/>
      <c r="N35" s="327"/>
      <c r="O35" s="327"/>
      <c r="P35" s="376"/>
    </row>
    <row r="36" spans="1:16" s="13" customFormat="1" ht="12.75" customHeight="1" hidden="1">
      <c r="A36" s="376"/>
      <c r="B36" s="323">
        <v>1145500</v>
      </c>
      <c r="C36" s="335" t="s">
        <v>85</v>
      </c>
      <c r="D36" s="337" t="s">
        <v>86</v>
      </c>
      <c r="E36" s="327"/>
      <c r="F36" s="327"/>
      <c r="G36" s="492"/>
      <c r="H36" s="327"/>
      <c r="I36" s="832">
        <f t="shared" si="0"/>
        <v>0</v>
      </c>
      <c r="J36" s="492"/>
      <c r="K36" s="492"/>
      <c r="L36" s="492"/>
      <c r="M36" s="327"/>
      <c r="N36" s="327"/>
      <c r="O36" s="327"/>
      <c r="P36" s="376"/>
    </row>
    <row r="37" spans="1:16" s="13" customFormat="1" ht="10.5" customHeight="1" hidden="1">
      <c r="A37" s="376"/>
      <c r="B37" s="340">
        <v>1145600</v>
      </c>
      <c r="C37" s="341" t="s">
        <v>87</v>
      </c>
      <c r="D37" s="342" t="s">
        <v>88</v>
      </c>
      <c r="E37" s="327"/>
      <c r="F37" s="327"/>
      <c r="G37" s="492"/>
      <c r="H37" s="327"/>
      <c r="I37" s="832">
        <f t="shared" si="0"/>
        <v>0</v>
      </c>
      <c r="J37" s="492"/>
      <c r="K37" s="492"/>
      <c r="L37" s="492"/>
      <c r="M37" s="327"/>
      <c r="N37" s="327"/>
      <c r="O37" s="327"/>
      <c r="P37" s="376"/>
    </row>
    <row r="38" spans="1:16" s="13" customFormat="1" ht="51.75" hidden="1">
      <c r="A38" s="376"/>
      <c r="B38" s="320">
        <v>1150000</v>
      </c>
      <c r="C38" s="321" t="s">
        <v>89</v>
      </c>
      <c r="D38" s="343" t="s">
        <v>65</v>
      </c>
      <c r="E38" s="365"/>
      <c r="F38" s="365"/>
      <c r="G38" s="492"/>
      <c r="H38" s="365"/>
      <c r="I38" s="832">
        <f t="shared" si="0"/>
        <v>0</v>
      </c>
      <c r="J38" s="492"/>
      <c r="K38" s="492"/>
      <c r="L38" s="492"/>
      <c r="M38" s="327"/>
      <c r="N38" s="327"/>
      <c r="O38" s="327"/>
      <c r="P38" s="376"/>
    </row>
    <row r="39" spans="1:16" s="13" customFormat="1" ht="16.5" hidden="1">
      <c r="A39" s="376"/>
      <c r="B39" s="340"/>
      <c r="C39" s="344" t="s">
        <v>67</v>
      </c>
      <c r="D39" s="342" t="s">
        <v>65</v>
      </c>
      <c r="E39" s="365"/>
      <c r="F39" s="365"/>
      <c r="G39" s="492"/>
      <c r="H39" s="365"/>
      <c r="I39" s="832">
        <f t="shared" si="0"/>
        <v>0</v>
      </c>
      <c r="J39" s="492"/>
      <c r="K39" s="492"/>
      <c r="L39" s="492"/>
      <c r="M39" s="327"/>
      <c r="N39" s="327"/>
      <c r="O39" s="327"/>
      <c r="P39" s="376"/>
    </row>
    <row r="40" spans="1:16" s="13" customFormat="1" ht="26.25" hidden="1">
      <c r="A40" s="376"/>
      <c r="B40" s="345">
        <v>1151000</v>
      </c>
      <c r="C40" s="321" t="s">
        <v>90</v>
      </c>
      <c r="D40" s="343" t="s">
        <v>65</v>
      </c>
      <c r="E40" s="365"/>
      <c r="F40" s="365"/>
      <c r="G40" s="492"/>
      <c r="H40" s="365"/>
      <c r="I40" s="832">
        <f t="shared" si="0"/>
        <v>0</v>
      </c>
      <c r="J40" s="492"/>
      <c r="K40" s="492"/>
      <c r="L40" s="492"/>
      <c r="M40" s="327"/>
      <c r="N40" s="327"/>
      <c r="O40" s="327"/>
      <c r="P40" s="376"/>
    </row>
    <row r="41" spans="1:16" s="13" customFormat="1" ht="16.5" hidden="1">
      <c r="A41" s="376"/>
      <c r="B41" s="336"/>
      <c r="C41" s="346" t="s">
        <v>67</v>
      </c>
      <c r="D41" s="338" t="s">
        <v>65</v>
      </c>
      <c r="E41" s="365"/>
      <c r="F41" s="365"/>
      <c r="G41" s="492"/>
      <c r="H41" s="365"/>
      <c r="I41" s="832">
        <f t="shared" si="0"/>
        <v>0</v>
      </c>
      <c r="J41" s="492"/>
      <c r="K41" s="492"/>
      <c r="L41" s="492"/>
      <c r="M41" s="327"/>
      <c r="N41" s="327"/>
      <c r="O41" s="327"/>
      <c r="P41" s="376"/>
    </row>
    <row r="42" spans="1:16" s="13" customFormat="1" ht="11.25" customHeight="1" hidden="1">
      <c r="A42" s="376"/>
      <c r="B42" s="336">
        <v>1151100</v>
      </c>
      <c r="C42" s="335" t="s">
        <v>91</v>
      </c>
      <c r="D42" s="337" t="s">
        <v>65</v>
      </c>
      <c r="E42" s="365"/>
      <c r="F42" s="365"/>
      <c r="G42" s="492"/>
      <c r="H42" s="365"/>
      <c r="I42" s="832">
        <f t="shared" si="0"/>
        <v>0</v>
      </c>
      <c r="J42" s="492"/>
      <c r="K42" s="492"/>
      <c r="L42" s="492"/>
      <c r="M42" s="327"/>
      <c r="N42" s="327"/>
      <c r="O42" s="327"/>
      <c r="P42" s="376"/>
    </row>
    <row r="43" spans="1:16" s="13" customFormat="1" ht="16.5" hidden="1">
      <c r="A43" s="376"/>
      <c r="B43" s="336"/>
      <c r="C43" s="324" t="s">
        <v>67</v>
      </c>
      <c r="D43" s="337" t="s">
        <v>65</v>
      </c>
      <c r="E43" s="365"/>
      <c r="F43" s="365"/>
      <c r="G43" s="492"/>
      <c r="H43" s="365"/>
      <c r="I43" s="832">
        <f t="shared" si="0"/>
        <v>0</v>
      </c>
      <c r="J43" s="492"/>
      <c r="K43" s="492"/>
      <c r="L43" s="492"/>
      <c r="M43" s="327"/>
      <c r="N43" s="327"/>
      <c r="O43" s="327"/>
      <c r="P43" s="376"/>
    </row>
    <row r="44" spans="1:16" s="13" customFormat="1" ht="0.75" customHeight="1" hidden="1">
      <c r="A44" s="376"/>
      <c r="B44" s="334">
        <v>1151110</v>
      </c>
      <c r="C44" s="335" t="s">
        <v>92</v>
      </c>
      <c r="D44" s="338" t="s">
        <v>93</v>
      </c>
      <c r="E44" s="365"/>
      <c r="F44" s="365"/>
      <c r="G44" s="492"/>
      <c r="H44" s="365"/>
      <c r="I44" s="832">
        <f t="shared" si="0"/>
        <v>0</v>
      </c>
      <c r="J44" s="492"/>
      <c r="K44" s="492"/>
      <c r="L44" s="492"/>
      <c r="M44" s="327"/>
      <c r="N44" s="327"/>
      <c r="O44" s="327"/>
      <c r="P44" s="376"/>
    </row>
    <row r="45" spans="1:16" s="13" customFormat="1" ht="14.25" customHeight="1" hidden="1">
      <c r="A45" s="376"/>
      <c r="B45" s="334">
        <v>1151120</v>
      </c>
      <c r="C45" s="335" t="s">
        <v>94</v>
      </c>
      <c r="D45" s="338" t="s">
        <v>95</v>
      </c>
      <c r="E45" s="327"/>
      <c r="F45" s="327"/>
      <c r="G45" s="492"/>
      <c r="H45" s="327"/>
      <c r="I45" s="832">
        <f t="shared" si="0"/>
        <v>0</v>
      </c>
      <c r="J45" s="492"/>
      <c r="K45" s="492"/>
      <c r="L45" s="492"/>
      <c r="M45" s="327"/>
      <c r="N45" s="327"/>
      <c r="O45" s="327"/>
      <c r="P45" s="376"/>
    </row>
    <row r="46" spans="1:16" s="13" customFormat="1" ht="25.5" hidden="1">
      <c r="A46" s="376"/>
      <c r="B46" s="334">
        <v>1151130</v>
      </c>
      <c r="C46" s="347" t="s">
        <v>96</v>
      </c>
      <c r="D46" s="327" t="s">
        <v>97</v>
      </c>
      <c r="E46" s="327"/>
      <c r="F46" s="327"/>
      <c r="G46" s="492"/>
      <c r="H46" s="327"/>
      <c r="I46" s="832">
        <f t="shared" si="0"/>
        <v>0</v>
      </c>
      <c r="J46" s="492"/>
      <c r="K46" s="492"/>
      <c r="L46" s="492"/>
      <c r="M46" s="327"/>
      <c r="N46" s="327"/>
      <c r="O46" s="327"/>
      <c r="P46" s="376"/>
    </row>
    <row r="47" spans="1:16" s="13" customFormat="1" ht="25.5" hidden="1">
      <c r="A47" s="376"/>
      <c r="B47" s="334">
        <v>1151200</v>
      </c>
      <c r="C47" s="326" t="s">
        <v>98</v>
      </c>
      <c r="D47" s="327" t="s">
        <v>99</v>
      </c>
      <c r="E47" s="327"/>
      <c r="F47" s="327"/>
      <c r="G47" s="492"/>
      <c r="H47" s="327"/>
      <c r="I47" s="832">
        <f t="shared" si="0"/>
        <v>0</v>
      </c>
      <c r="J47" s="492"/>
      <c r="K47" s="492"/>
      <c r="L47" s="492"/>
      <c r="M47" s="327"/>
      <c r="N47" s="327"/>
      <c r="O47" s="327"/>
      <c r="P47" s="376"/>
    </row>
    <row r="48" spans="1:16" s="13" customFormat="1" ht="13.5" hidden="1">
      <c r="A48" s="376"/>
      <c r="B48" s="334">
        <v>1151300</v>
      </c>
      <c r="C48" s="326" t="s">
        <v>100</v>
      </c>
      <c r="D48" s="327" t="s">
        <v>101</v>
      </c>
      <c r="E48" s="327"/>
      <c r="F48" s="327"/>
      <c r="G48" s="492"/>
      <c r="H48" s="327"/>
      <c r="I48" s="832">
        <f t="shared" si="0"/>
        <v>0</v>
      </c>
      <c r="J48" s="492"/>
      <c r="K48" s="492"/>
      <c r="L48" s="492"/>
      <c r="M48" s="327"/>
      <c r="N48" s="327"/>
      <c r="O48" s="327"/>
      <c r="P48" s="376"/>
    </row>
    <row r="49" spans="1:16" s="13" customFormat="1" ht="13.5" hidden="1">
      <c r="A49" s="376"/>
      <c r="B49" s="348">
        <v>1151400</v>
      </c>
      <c r="C49" s="329" t="s">
        <v>102</v>
      </c>
      <c r="D49" s="330" t="s">
        <v>103</v>
      </c>
      <c r="E49" s="327"/>
      <c r="F49" s="327"/>
      <c r="G49" s="492"/>
      <c r="H49" s="327"/>
      <c r="I49" s="832">
        <f t="shared" si="0"/>
        <v>0</v>
      </c>
      <c r="J49" s="492"/>
      <c r="K49" s="492"/>
      <c r="L49" s="492"/>
      <c r="M49" s="327"/>
      <c r="N49" s="327"/>
      <c r="O49" s="327"/>
      <c r="P49" s="376"/>
    </row>
    <row r="50" spans="1:16" s="13" customFormat="1" ht="51" hidden="1">
      <c r="A50" s="376"/>
      <c r="B50" s="331">
        <v>1152000</v>
      </c>
      <c r="C50" s="332" t="s">
        <v>104</v>
      </c>
      <c r="D50" s="333" t="s">
        <v>65</v>
      </c>
      <c r="E50" s="365"/>
      <c r="F50" s="365"/>
      <c r="G50" s="492"/>
      <c r="H50" s="365"/>
      <c r="I50" s="832">
        <f t="shared" si="0"/>
        <v>0</v>
      </c>
      <c r="J50" s="492"/>
      <c r="K50" s="492"/>
      <c r="L50" s="492"/>
      <c r="M50" s="327"/>
      <c r="N50" s="327"/>
      <c r="O50" s="327"/>
      <c r="P50" s="376"/>
    </row>
    <row r="51" spans="1:16" s="13" customFormat="1" ht="16.5" hidden="1">
      <c r="A51" s="376"/>
      <c r="B51" s="336"/>
      <c r="C51" s="324" t="s">
        <v>67</v>
      </c>
      <c r="D51" s="337" t="s">
        <v>65</v>
      </c>
      <c r="E51" s="365"/>
      <c r="F51" s="365"/>
      <c r="G51" s="492"/>
      <c r="H51" s="365"/>
      <c r="I51" s="832">
        <f t="shared" si="0"/>
        <v>0</v>
      </c>
      <c r="J51" s="492"/>
      <c r="K51" s="492"/>
      <c r="L51" s="492"/>
      <c r="M51" s="327"/>
      <c r="N51" s="327"/>
      <c r="O51" s="327"/>
      <c r="P51" s="376"/>
    </row>
    <row r="52" spans="1:16" s="13" customFormat="1" ht="25.5" hidden="1">
      <c r="A52" s="376"/>
      <c r="B52" s="336">
        <v>1152100</v>
      </c>
      <c r="C52" s="335" t="s">
        <v>105</v>
      </c>
      <c r="D52" s="349" t="s">
        <v>106</v>
      </c>
      <c r="E52" s="365"/>
      <c r="F52" s="365"/>
      <c r="G52" s="492"/>
      <c r="H52" s="365"/>
      <c r="I52" s="832">
        <f t="shared" si="0"/>
        <v>0</v>
      </c>
      <c r="J52" s="492"/>
      <c r="K52" s="492"/>
      <c r="L52" s="492"/>
      <c r="M52" s="327"/>
      <c r="N52" s="327"/>
      <c r="O52" s="327"/>
      <c r="P52" s="376"/>
    </row>
    <row r="53" spans="1:16" s="13" customFormat="1" ht="11.25" customHeight="1" hidden="1">
      <c r="A53" s="376"/>
      <c r="B53" s="340">
        <v>1152200</v>
      </c>
      <c r="C53" s="341" t="s">
        <v>107</v>
      </c>
      <c r="D53" s="350" t="s">
        <v>108</v>
      </c>
      <c r="E53" s="365"/>
      <c r="F53" s="365"/>
      <c r="G53" s="492"/>
      <c r="H53" s="365"/>
      <c r="I53" s="832">
        <f t="shared" si="0"/>
        <v>0</v>
      </c>
      <c r="J53" s="492"/>
      <c r="K53" s="492"/>
      <c r="L53" s="492"/>
      <c r="M53" s="327"/>
      <c r="N53" s="327"/>
      <c r="O53" s="327"/>
      <c r="P53" s="376"/>
    </row>
    <row r="54" spans="1:16" s="13" customFormat="1" ht="38.25" hidden="1">
      <c r="A54" s="376"/>
      <c r="B54" s="331">
        <v>1153000</v>
      </c>
      <c r="C54" s="332" t="s">
        <v>109</v>
      </c>
      <c r="D54" s="333" t="s">
        <v>65</v>
      </c>
      <c r="E54" s="365"/>
      <c r="F54" s="365"/>
      <c r="G54" s="492"/>
      <c r="H54" s="365"/>
      <c r="I54" s="832">
        <f t="shared" si="0"/>
        <v>0</v>
      </c>
      <c r="J54" s="492"/>
      <c r="K54" s="492"/>
      <c r="L54" s="492"/>
      <c r="M54" s="327"/>
      <c r="N54" s="327"/>
      <c r="O54" s="327"/>
      <c r="P54" s="376"/>
    </row>
    <row r="55" spans="1:16" s="13" customFormat="1" ht="16.5" hidden="1">
      <c r="A55" s="376"/>
      <c r="B55" s="336"/>
      <c r="C55" s="324" t="s">
        <v>67</v>
      </c>
      <c r="D55" s="337" t="s">
        <v>65</v>
      </c>
      <c r="E55" s="365"/>
      <c r="F55" s="365"/>
      <c r="G55" s="492"/>
      <c r="H55" s="365"/>
      <c r="I55" s="832">
        <f t="shared" si="0"/>
        <v>0</v>
      </c>
      <c r="J55" s="492"/>
      <c r="K55" s="492"/>
      <c r="L55" s="492"/>
      <c r="M55" s="327"/>
      <c r="N55" s="327"/>
      <c r="O55" s="327"/>
      <c r="P55" s="376"/>
    </row>
    <row r="56" spans="1:16" s="13" customFormat="1" ht="25.5" hidden="1">
      <c r="A56" s="376"/>
      <c r="B56" s="336">
        <v>1153100</v>
      </c>
      <c r="C56" s="335" t="s">
        <v>110</v>
      </c>
      <c r="D56" s="349" t="s">
        <v>111</v>
      </c>
      <c r="E56" s="365"/>
      <c r="F56" s="365"/>
      <c r="G56" s="492"/>
      <c r="H56" s="365"/>
      <c r="I56" s="832">
        <f t="shared" si="0"/>
        <v>0</v>
      </c>
      <c r="J56" s="492"/>
      <c r="K56" s="492"/>
      <c r="L56" s="492"/>
      <c r="M56" s="327"/>
      <c r="N56" s="327"/>
      <c r="O56" s="327"/>
      <c r="P56" s="376"/>
    </row>
    <row r="57" spans="1:16" s="13" customFormat="1" ht="25.5" hidden="1">
      <c r="A57" s="376"/>
      <c r="B57" s="340">
        <v>1153200</v>
      </c>
      <c r="C57" s="341" t="s">
        <v>112</v>
      </c>
      <c r="D57" s="350" t="s">
        <v>113</v>
      </c>
      <c r="E57" s="365"/>
      <c r="F57" s="365"/>
      <c r="G57" s="492"/>
      <c r="H57" s="365"/>
      <c r="I57" s="832">
        <f t="shared" si="0"/>
        <v>0</v>
      </c>
      <c r="J57" s="492"/>
      <c r="K57" s="492"/>
      <c r="L57" s="492"/>
      <c r="M57" s="327"/>
      <c r="N57" s="327"/>
      <c r="O57" s="327"/>
      <c r="P57" s="376"/>
    </row>
    <row r="58" spans="1:16" s="13" customFormat="1" ht="38.25" hidden="1">
      <c r="A58" s="376"/>
      <c r="B58" s="331">
        <v>1154000</v>
      </c>
      <c r="C58" s="332" t="s">
        <v>114</v>
      </c>
      <c r="D58" s="351" t="s">
        <v>65</v>
      </c>
      <c r="E58" s="365"/>
      <c r="F58" s="365"/>
      <c r="G58" s="492"/>
      <c r="H58" s="365"/>
      <c r="I58" s="832">
        <f t="shared" si="0"/>
        <v>0</v>
      </c>
      <c r="J58" s="492"/>
      <c r="K58" s="492"/>
      <c r="L58" s="492"/>
      <c r="M58" s="327"/>
      <c r="N58" s="327"/>
      <c r="O58" s="327"/>
      <c r="P58" s="376"/>
    </row>
    <row r="59" spans="1:16" s="13" customFormat="1" ht="13.5" hidden="1">
      <c r="A59" s="376"/>
      <c r="B59" s="336"/>
      <c r="C59" s="324" t="s">
        <v>67</v>
      </c>
      <c r="D59" s="352" t="s">
        <v>65</v>
      </c>
      <c r="E59" s="327"/>
      <c r="F59" s="327"/>
      <c r="G59" s="492"/>
      <c r="H59" s="327"/>
      <c r="I59" s="832">
        <f t="shared" si="0"/>
        <v>0</v>
      </c>
      <c r="J59" s="492"/>
      <c r="K59" s="492"/>
      <c r="L59" s="492"/>
      <c r="M59" s="327"/>
      <c r="N59" s="327"/>
      <c r="O59" s="327"/>
      <c r="P59" s="376"/>
    </row>
    <row r="60" spans="1:16" s="13" customFormat="1" ht="25.5" hidden="1">
      <c r="A60" s="376"/>
      <c r="B60" s="336">
        <v>1154100</v>
      </c>
      <c r="C60" s="335" t="s">
        <v>115</v>
      </c>
      <c r="D60" s="352" t="s">
        <v>65</v>
      </c>
      <c r="E60" s="327"/>
      <c r="F60" s="327"/>
      <c r="G60" s="492"/>
      <c r="H60" s="327"/>
      <c r="I60" s="832">
        <f t="shared" si="0"/>
        <v>0</v>
      </c>
      <c r="J60" s="492"/>
      <c r="K60" s="492"/>
      <c r="L60" s="492"/>
      <c r="M60" s="327"/>
      <c r="N60" s="327"/>
      <c r="O60" s="327"/>
      <c r="P60" s="376"/>
    </row>
    <row r="61" spans="1:16" s="13" customFormat="1" ht="20.25" customHeight="1" hidden="1">
      <c r="A61" s="376"/>
      <c r="B61" s="336"/>
      <c r="C61" s="324" t="s">
        <v>67</v>
      </c>
      <c r="D61" s="352" t="s">
        <v>65</v>
      </c>
      <c r="E61" s="327"/>
      <c r="F61" s="327"/>
      <c r="G61" s="492"/>
      <c r="H61" s="327"/>
      <c r="I61" s="832">
        <f t="shared" si="0"/>
        <v>0</v>
      </c>
      <c r="J61" s="492"/>
      <c r="K61" s="492"/>
      <c r="L61" s="492"/>
      <c r="M61" s="327"/>
      <c r="N61" s="327"/>
      <c r="O61" s="327"/>
      <c r="P61" s="376"/>
    </row>
    <row r="62" spans="1:16" s="13" customFormat="1" ht="15.75" customHeight="1" hidden="1">
      <c r="A62" s="376"/>
      <c r="B62" s="336">
        <v>1154110</v>
      </c>
      <c r="C62" s="335" t="s">
        <v>116</v>
      </c>
      <c r="D62" s="352">
        <v>3000</v>
      </c>
      <c r="E62" s="327"/>
      <c r="F62" s="327"/>
      <c r="G62" s="492"/>
      <c r="H62" s="327"/>
      <c r="I62" s="832">
        <f t="shared" si="0"/>
        <v>0</v>
      </c>
      <c r="J62" s="492"/>
      <c r="K62" s="492"/>
      <c r="L62" s="492"/>
      <c r="M62" s="327"/>
      <c r="N62" s="327"/>
      <c r="O62" s="327"/>
      <c r="P62" s="376"/>
    </row>
    <row r="63" spans="1:16" s="13" customFormat="1" ht="0.75" customHeight="1" hidden="1">
      <c r="A63" s="376"/>
      <c r="B63" s="336">
        <v>1154120</v>
      </c>
      <c r="C63" s="335" t="s">
        <v>117</v>
      </c>
      <c r="D63" s="352">
        <v>3100</v>
      </c>
      <c r="E63" s="327"/>
      <c r="F63" s="327"/>
      <c r="G63" s="492"/>
      <c r="H63" s="327"/>
      <c r="I63" s="832">
        <f t="shared" si="0"/>
        <v>0</v>
      </c>
      <c r="J63" s="492"/>
      <c r="K63" s="492"/>
      <c r="L63" s="492"/>
      <c r="M63" s="327"/>
      <c r="N63" s="327"/>
      <c r="O63" s="327"/>
      <c r="P63" s="376"/>
    </row>
    <row r="64" spans="1:16" s="13" customFormat="1" ht="23.25" customHeight="1" hidden="1">
      <c r="A64" s="376"/>
      <c r="B64" s="336">
        <v>1154130</v>
      </c>
      <c r="C64" s="335" t="s">
        <v>118</v>
      </c>
      <c r="D64" s="352">
        <v>3200</v>
      </c>
      <c r="E64" s="327"/>
      <c r="F64" s="327"/>
      <c r="G64" s="492"/>
      <c r="H64" s="327"/>
      <c r="I64" s="832">
        <f t="shared" si="0"/>
        <v>0</v>
      </c>
      <c r="J64" s="492"/>
      <c r="K64" s="492"/>
      <c r="L64" s="492"/>
      <c r="M64" s="327"/>
      <c r="N64" s="327"/>
      <c r="O64" s="327"/>
      <c r="P64" s="376"/>
    </row>
    <row r="65" spans="1:16" s="13" customFormat="1" ht="38.25" hidden="1">
      <c r="A65" s="376"/>
      <c r="B65" s="336">
        <v>1154200</v>
      </c>
      <c r="C65" s="335" t="s">
        <v>119</v>
      </c>
      <c r="D65" s="352">
        <v>3300</v>
      </c>
      <c r="E65" s="327"/>
      <c r="F65" s="327"/>
      <c r="G65" s="492"/>
      <c r="H65" s="327"/>
      <c r="I65" s="832">
        <f t="shared" si="0"/>
        <v>0</v>
      </c>
      <c r="J65" s="492"/>
      <c r="K65" s="492"/>
      <c r="L65" s="492"/>
      <c r="M65" s="327"/>
      <c r="N65" s="327"/>
      <c r="O65" s="327"/>
      <c r="P65" s="376"/>
    </row>
    <row r="66" spans="1:16" s="14" customFormat="1" ht="18.75" customHeight="1" hidden="1">
      <c r="A66" s="293"/>
      <c r="B66" s="340">
        <v>1154300</v>
      </c>
      <c r="C66" s="341" t="s">
        <v>120</v>
      </c>
      <c r="D66" s="353">
        <v>3400</v>
      </c>
      <c r="E66" s="327"/>
      <c r="F66" s="327"/>
      <c r="G66" s="492"/>
      <c r="H66" s="327"/>
      <c r="I66" s="832">
        <f t="shared" si="0"/>
        <v>0</v>
      </c>
      <c r="J66" s="492"/>
      <c r="K66" s="492"/>
      <c r="L66" s="492"/>
      <c r="M66" s="327"/>
      <c r="N66" s="327"/>
      <c r="O66" s="327"/>
      <c r="P66" s="293"/>
    </row>
    <row r="67" spans="1:16" s="14" customFormat="1" ht="38.25" hidden="1">
      <c r="A67" s="293"/>
      <c r="B67" s="331">
        <v>1155000</v>
      </c>
      <c r="C67" s="354" t="s">
        <v>121</v>
      </c>
      <c r="D67" s="355" t="s">
        <v>65</v>
      </c>
      <c r="E67" s="365"/>
      <c r="F67" s="365"/>
      <c r="G67" s="492"/>
      <c r="H67" s="365"/>
      <c r="I67" s="832">
        <f t="shared" si="0"/>
        <v>0</v>
      </c>
      <c r="J67" s="492"/>
      <c r="K67" s="492"/>
      <c r="L67" s="492"/>
      <c r="M67" s="327"/>
      <c r="N67" s="327"/>
      <c r="O67" s="327"/>
      <c r="P67" s="293"/>
    </row>
    <row r="68" spans="1:16" s="14" customFormat="1" ht="16.5" hidden="1">
      <c r="A68" s="293"/>
      <c r="B68" s="336"/>
      <c r="C68" s="324" t="s">
        <v>67</v>
      </c>
      <c r="D68" s="338" t="s">
        <v>65</v>
      </c>
      <c r="E68" s="365"/>
      <c r="F68" s="365"/>
      <c r="G68" s="492"/>
      <c r="H68" s="365"/>
      <c r="I68" s="832">
        <f t="shared" si="0"/>
        <v>0</v>
      </c>
      <c r="J68" s="492"/>
      <c r="K68" s="492"/>
      <c r="L68" s="492"/>
      <c r="M68" s="327"/>
      <c r="N68" s="327"/>
      <c r="O68" s="327"/>
      <c r="P68" s="293"/>
    </row>
    <row r="69" spans="1:16" s="15" customFormat="1" ht="38.25" hidden="1">
      <c r="A69" s="377"/>
      <c r="B69" s="336">
        <v>1155100</v>
      </c>
      <c r="C69" s="335" t="s">
        <v>122</v>
      </c>
      <c r="D69" s="356" t="s">
        <v>65</v>
      </c>
      <c r="E69" s="365"/>
      <c r="F69" s="365"/>
      <c r="G69" s="492"/>
      <c r="H69" s="365"/>
      <c r="I69" s="832">
        <f t="shared" si="0"/>
        <v>0</v>
      </c>
      <c r="J69" s="492"/>
      <c r="K69" s="492"/>
      <c r="L69" s="492"/>
      <c r="M69" s="327"/>
      <c r="N69" s="327"/>
      <c r="O69" s="327"/>
      <c r="P69" s="377"/>
    </row>
    <row r="70" spans="1:16" s="15" customFormat="1" ht="16.5" hidden="1">
      <c r="A70" s="377"/>
      <c r="B70" s="336"/>
      <c r="C70" s="324" t="s">
        <v>67</v>
      </c>
      <c r="D70" s="356" t="s">
        <v>65</v>
      </c>
      <c r="E70" s="365"/>
      <c r="F70" s="365"/>
      <c r="G70" s="492"/>
      <c r="H70" s="365"/>
      <c r="I70" s="832">
        <f t="shared" si="0"/>
        <v>0</v>
      </c>
      <c r="J70" s="492"/>
      <c r="K70" s="492"/>
      <c r="L70" s="492"/>
      <c r="M70" s="327"/>
      <c r="N70" s="327"/>
      <c r="O70" s="327"/>
      <c r="P70" s="377"/>
    </row>
    <row r="71" spans="1:16" ht="25.5" hidden="1">
      <c r="A71" s="284"/>
      <c r="B71" s="336">
        <v>1155110</v>
      </c>
      <c r="C71" s="335" t="s">
        <v>123</v>
      </c>
      <c r="D71" s="338" t="s">
        <v>124</v>
      </c>
      <c r="E71" s="365"/>
      <c r="F71" s="365"/>
      <c r="G71" s="492"/>
      <c r="H71" s="365"/>
      <c r="I71" s="832">
        <f t="shared" si="0"/>
        <v>0</v>
      </c>
      <c r="J71" s="492"/>
      <c r="K71" s="492"/>
      <c r="L71" s="492"/>
      <c r="M71" s="327"/>
      <c r="N71" s="327"/>
      <c r="O71" s="327"/>
      <c r="P71" s="284"/>
    </row>
    <row r="72" spans="1:16" ht="9" customHeight="1" hidden="1">
      <c r="A72" s="284"/>
      <c r="B72" s="336">
        <v>1155120</v>
      </c>
      <c r="C72" s="335" t="s">
        <v>125</v>
      </c>
      <c r="D72" s="338" t="s">
        <v>126</v>
      </c>
      <c r="E72" s="365"/>
      <c r="F72" s="365"/>
      <c r="G72" s="492"/>
      <c r="H72" s="365"/>
      <c r="I72" s="832">
        <f t="shared" si="0"/>
        <v>0</v>
      </c>
      <c r="J72" s="492"/>
      <c r="K72" s="492"/>
      <c r="L72" s="492"/>
      <c r="M72" s="327"/>
      <c r="N72" s="327"/>
      <c r="O72" s="327"/>
      <c r="P72" s="284"/>
    </row>
    <row r="73" spans="1:16" ht="15" customHeight="1" hidden="1">
      <c r="A73" s="284"/>
      <c r="B73" s="323">
        <v>11155200</v>
      </c>
      <c r="C73" s="335" t="s">
        <v>127</v>
      </c>
      <c r="D73" s="337" t="s">
        <v>128</v>
      </c>
      <c r="E73" s="365"/>
      <c r="F73" s="365"/>
      <c r="G73" s="492"/>
      <c r="H73" s="365"/>
      <c r="I73" s="832">
        <f t="shared" si="0"/>
        <v>0</v>
      </c>
      <c r="J73" s="492"/>
      <c r="K73" s="492"/>
      <c r="L73" s="492"/>
      <c r="M73" s="327"/>
      <c r="N73" s="327"/>
      <c r="O73" s="327"/>
      <c r="P73" s="284"/>
    </row>
    <row r="74" spans="1:16" s="11" customFormat="1" ht="13.5" hidden="1">
      <c r="A74" s="367"/>
      <c r="B74" s="348">
        <v>1155300</v>
      </c>
      <c r="C74" s="341" t="s">
        <v>129</v>
      </c>
      <c r="D74" s="342" t="s">
        <v>130</v>
      </c>
      <c r="E74" s="327"/>
      <c r="F74" s="327"/>
      <c r="G74" s="492"/>
      <c r="H74" s="327"/>
      <c r="I74" s="832">
        <f t="shared" si="0"/>
        <v>0</v>
      </c>
      <c r="J74" s="492"/>
      <c r="K74" s="492"/>
      <c r="L74" s="492"/>
      <c r="M74" s="327"/>
      <c r="N74" s="327"/>
      <c r="O74" s="327"/>
      <c r="P74" s="367"/>
    </row>
    <row r="75" spans="1:16" ht="13.5" hidden="1">
      <c r="A75" s="284"/>
      <c r="B75" s="345">
        <v>1156000</v>
      </c>
      <c r="C75" s="321" t="s">
        <v>131</v>
      </c>
      <c r="D75" s="343" t="s">
        <v>65</v>
      </c>
      <c r="E75" s="327"/>
      <c r="F75" s="327"/>
      <c r="G75" s="492"/>
      <c r="H75" s="327"/>
      <c r="I75" s="832">
        <f t="shared" si="0"/>
        <v>0</v>
      </c>
      <c r="J75" s="492"/>
      <c r="K75" s="492"/>
      <c r="L75" s="492"/>
      <c r="M75" s="327"/>
      <c r="N75" s="327"/>
      <c r="O75" s="327"/>
      <c r="P75" s="284"/>
    </row>
    <row r="76" spans="1:16" ht="13.5" hidden="1">
      <c r="A76" s="284"/>
      <c r="B76" s="336"/>
      <c r="C76" s="324" t="s">
        <v>67</v>
      </c>
      <c r="D76" s="338" t="s">
        <v>65</v>
      </c>
      <c r="E76" s="327"/>
      <c r="F76" s="327"/>
      <c r="G76" s="492"/>
      <c r="H76" s="327"/>
      <c r="I76" s="832">
        <f t="shared" si="0"/>
        <v>0</v>
      </c>
      <c r="J76" s="492"/>
      <c r="K76" s="492"/>
      <c r="L76" s="492"/>
      <c r="M76" s="327"/>
      <c r="N76" s="327"/>
      <c r="O76" s="327"/>
      <c r="P76" s="284"/>
    </row>
    <row r="77" spans="1:16" ht="38.25" hidden="1">
      <c r="A77" s="284"/>
      <c r="B77" s="336">
        <v>1156100</v>
      </c>
      <c r="C77" s="335" t="s">
        <v>132</v>
      </c>
      <c r="D77" s="337" t="s">
        <v>65</v>
      </c>
      <c r="E77" s="327"/>
      <c r="F77" s="327"/>
      <c r="G77" s="492"/>
      <c r="H77" s="327"/>
      <c r="I77" s="832">
        <f t="shared" si="0"/>
        <v>0</v>
      </c>
      <c r="J77" s="492"/>
      <c r="K77" s="492"/>
      <c r="L77" s="492"/>
      <c r="M77" s="327"/>
      <c r="N77" s="327"/>
      <c r="O77" s="327"/>
      <c r="P77" s="284"/>
    </row>
    <row r="78" spans="1:16" s="11" customFormat="1" ht="13.5" hidden="1">
      <c r="A78" s="367"/>
      <c r="B78" s="336"/>
      <c r="C78" s="324" t="s">
        <v>67</v>
      </c>
      <c r="D78" s="337" t="s">
        <v>65</v>
      </c>
      <c r="E78" s="327"/>
      <c r="F78" s="327"/>
      <c r="G78" s="492"/>
      <c r="H78" s="327"/>
      <c r="I78" s="832">
        <f t="shared" si="0"/>
        <v>0</v>
      </c>
      <c r="J78" s="492"/>
      <c r="K78" s="492"/>
      <c r="L78" s="492"/>
      <c r="M78" s="327"/>
      <c r="N78" s="327"/>
      <c r="O78" s="327"/>
      <c r="P78" s="367"/>
    </row>
    <row r="79" spans="1:16" s="11" customFormat="1" ht="51" hidden="1">
      <c r="A79" s="367"/>
      <c r="B79" s="323">
        <v>1156110</v>
      </c>
      <c r="C79" s="335" t="s">
        <v>133</v>
      </c>
      <c r="D79" s="327" t="s">
        <v>134</v>
      </c>
      <c r="E79" s="327"/>
      <c r="F79" s="327"/>
      <c r="G79" s="492"/>
      <c r="H79" s="327"/>
      <c r="I79" s="832">
        <f t="shared" si="0"/>
        <v>0</v>
      </c>
      <c r="J79" s="492"/>
      <c r="K79" s="492"/>
      <c r="L79" s="492"/>
      <c r="M79" s="327"/>
      <c r="N79" s="327"/>
      <c r="O79" s="327"/>
      <c r="P79" s="367"/>
    </row>
    <row r="80" spans="1:16" s="11" customFormat="1" ht="38.25" hidden="1">
      <c r="A80" s="367"/>
      <c r="B80" s="323">
        <v>1156120</v>
      </c>
      <c r="C80" s="335" t="s">
        <v>135</v>
      </c>
      <c r="D80" s="327" t="s">
        <v>136</v>
      </c>
      <c r="E80" s="327"/>
      <c r="F80" s="327"/>
      <c r="G80" s="492"/>
      <c r="H80" s="327"/>
      <c r="I80" s="832">
        <f t="shared" si="0"/>
        <v>0</v>
      </c>
      <c r="J80" s="492"/>
      <c r="K80" s="492"/>
      <c r="L80" s="492"/>
      <c r="M80" s="327"/>
      <c r="N80" s="327"/>
      <c r="O80" s="327"/>
      <c r="P80" s="367"/>
    </row>
    <row r="81" spans="1:16" s="11" customFormat="1" ht="25.5" hidden="1">
      <c r="A81" s="367"/>
      <c r="B81" s="334">
        <v>1156130</v>
      </c>
      <c r="C81" s="335" t="s">
        <v>137</v>
      </c>
      <c r="D81" s="327" t="s">
        <v>138</v>
      </c>
      <c r="E81" s="327"/>
      <c r="F81" s="327"/>
      <c r="G81" s="492"/>
      <c r="H81" s="327"/>
      <c r="I81" s="832">
        <f t="shared" si="0"/>
        <v>0</v>
      </c>
      <c r="J81" s="492"/>
      <c r="K81" s="492"/>
      <c r="L81" s="492"/>
      <c r="M81" s="327"/>
      <c r="N81" s="327"/>
      <c r="O81" s="327"/>
      <c r="P81" s="367"/>
    </row>
    <row r="82" spans="1:16" s="11" customFormat="1" ht="25.5" hidden="1">
      <c r="A82" s="367"/>
      <c r="B82" s="334">
        <v>1156140</v>
      </c>
      <c r="C82" s="335" t="s">
        <v>139</v>
      </c>
      <c r="D82" s="327" t="s">
        <v>140</v>
      </c>
      <c r="E82" s="327"/>
      <c r="F82" s="327"/>
      <c r="G82" s="492"/>
      <c r="H82" s="327"/>
      <c r="I82" s="832">
        <f t="shared" si="0"/>
        <v>0</v>
      </c>
      <c r="J82" s="492"/>
      <c r="K82" s="492"/>
      <c r="L82" s="492"/>
      <c r="M82" s="327"/>
      <c r="N82" s="327"/>
      <c r="O82" s="327"/>
      <c r="P82" s="367"/>
    </row>
    <row r="83" spans="1:16" ht="0.75" customHeight="1">
      <c r="A83" s="284"/>
      <c r="B83" s="336">
        <v>1156200</v>
      </c>
      <c r="C83" s="357" t="s">
        <v>141</v>
      </c>
      <c r="D83" s="327" t="s">
        <v>142</v>
      </c>
      <c r="E83" s="327"/>
      <c r="F83" s="327"/>
      <c r="G83" s="492"/>
      <c r="H83" s="327"/>
      <c r="I83" s="832">
        <f t="shared" si="0"/>
        <v>0</v>
      </c>
      <c r="J83" s="492"/>
      <c r="K83" s="492"/>
      <c r="L83" s="492"/>
      <c r="M83" s="327"/>
      <c r="N83" s="327"/>
      <c r="O83" s="327"/>
      <c r="P83" s="284"/>
    </row>
    <row r="84" spans="1:16" ht="22.5" customHeight="1">
      <c r="A84" s="284"/>
      <c r="B84" s="323">
        <v>1172300</v>
      </c>
      <c r="C84" s="411" t="s">
        <v>528</v>
      </c>
      <c r="D84" s="337" t="s">
        <v>45</v>
      </c>
      <c r="E84" s="327"/>
      <c r="F84" s="327"/>
      <c r="G84" s="492"/>
      <c r="H84" s="327"/>
      <c r="I84" s="492"/>
      <c r="J84" s="410" t="s">
        <v>1059</v>
      </c>
      <c r="K84" s="410" t="s">
        <v>1059</v>
      </c>
      <c r="L84" s="410" t="s">
        <v>1059</v>
      </c>
      <c r="M84" s="327"/>
      <c r="N84" s="327"/>
      <c r="O84" s="327"/>
      <c r="P84" s="284"/>
    </row>
    <row r="85" spans="1:16" ht="0.75" customHeight="1" hidden="1">
      <c r="A85" s="284"/>
      <c r="B85" s="323">
        <v>1156400</v>
      </c>
      <c r="C85" s="326" t="s">
        <v>143</v>
      </c>
      <c r="D85" s="337" t="s">
        <v>65</v>
      </c>
      <c r="E85" s="327"/>
      <c r="F85" s="327"/>
      <c r="G85" s="327"/>
      <c r="H85" s="327"/>
      <c r="I85" s="327"/>
      <c r="J85" s="364"/>
      <c r="K85" s="364"/>
      <c r="L85" s="327"/>
      <c r="M85" s="327"/>
      <c r="N85" s="327"/>
      <c r="O85" s="327"/>
      <c r="P85" s="284"/>
    </row>
    <row r="86" spans="1:16" ht="13.5" hidden="1">
      <c r="A86" s="284"/>
      <c r="B86" s="323"/>
      <c r="C86" s="324" t="s">
        <v>67</v>
      </c>
      <c r="D86" s="337" t="s">
        <v>65</v>
      </c>
      <c r="E86" s="327"/>
      <c r="F86" s="327"/>
      <c r="G86" s="327"/>
      <c r="H86" s="327"/>
      <c r="I86" s="327"/>
      <c r="J86" s="364"/>
      <c r="K86" s="364"/>
      <c r="L86" s="327"/>
      <c r="M86" s="327"/>
      <c r="N86" s="327"/>
      <c r="O86" s="327"/>
      <c r="P86" s="284"/>
    </row>
    <row r="87" spans="1:16" ht="25.5" hidden="1">
      <c r="A87" s="284"/>
      <c r="B87" s="334">
        <v>1156410</v>
      </c>
      <c r="C87" s="326" t="s">
        <v>144</v>
      </c>
      <c r="D87" s="327" t="s">
        <v>145</v>
      </c>
      <c r="E87" s="327"/>
      <c r="F87" s="327"/>
      <c r="G87" s="327"/>
      <c r="H87" s="327"/>
      <c r="I87" s="327"/>
      <c r="J87" s="364"/>
      <c r="K87" s="364"/>
      <c r="L87" s="327"/>
      <c r="M87" s="327"/>
      <c r="N87" s="327"/>
      <c r="O87" s="327"/>
      <c r="P87" s="284"/>
    </row>
    <row r="88" spans="1:16" ht="38.25" hidden="1">
      <c r="A88" s="284"/>
      <c r="B88" s="323">
        <v>1156420</v>
      </c>
      <c r="C88" s="326" t="s">
        <v>146</v>
      </c>
      <c r="D88" s="327" t="s">
        <v>147</v>
      </c>
      <c r="E88" s="327"/>
      <c r="F88" s="327"/>
      <c r="G88" s="327"/>
      <c r="H88" s="327"/>
      <c r="I88" s="327"/>
      <c r="J88" s="364"/>
      <c r="K88" s="364"/>
      <c r="L88" s="327"/>
      <c r="M88" s="327"/>
      <c r="N88" s="327"/>
      <c r="O88" s="327"/>
      <c r="P88" s="284"/>
    </row>
    <row r="89" spans="1:16" ht="25.5" hidden="1">
      <c r="A89" s="284"/>
      <c r="B89" s="323">
        <v>1156600</v>
      </c>
      <c r="C89" s="339" t="s">
        <v>148</v>
      </c>
      <c r="D89" s="356" t="s">
        <v>65</v>
      </c>
      <c r="E89" s="365"/>
      <c r="F89" s="365"/>
      <c r="G89" s="365"/>
      <c r="H89" s="365"/>
      <c r="I89" s="365"/>
      <c r="J89" s="366"/>
      <c r="K89" s="364"/>
      <c r="L89" s="327"/>
      <c r="M89" s="327"/>
      <c r="N89" s="327"/>
      <c r="O89" s="327"/>
      <c r="P89" s="284"/>
    </row>
    <row r="90" spans="1:16" ht="16.5" hidden="1">
      <c r="A90" s="284"/>
      <c r="B90" s="323"/>
      <c r="C90" s="324" t="s">
        <v>67</v>
      </c>
      <c r="D90" s="356" t="s">
        <v>65</v>
      </c>
      <c r="E90" s="365"/>
      <c r="F90" s="365"/>
      <c r="G90" s="365"/>
      <c r="H90" s="365"/>
      <c r="I90" s="365"/>
      <c r="J90" s="366"/>
      <c r="K90" s="364"/>
      <c r="L90" s="327"/>
      <c r="M90" s="327"/>
      <c r="N90" s="327"/>
      <c r="O90" s="327"/>
      <c r="P90" s="284"/>
    </row>
    <row r="91" spans="1:16" ht="12" customHeight="1" hidden="1">
      <c r="A91" s="284"/>
      <c r="B91" s="323">
        <v>1156610</v>
      </c>
      <c r="C91" s="335" t="s">
        <v>149</v>
      </c>
      <c r="D91" s="356" t="s">
        <v>150</v>
      </c>
      <c r="E91" s="365"/>
      <c r="F91" s="365"/>
      <c r="G91" s="365"/>
      <c r="H91" s="365"/>
      <c r="I91" s="365"/>
      <c r="J91" s="366"/>
      <c r="K91" s="364"/>
      <c r="L91" s="327"/>
      <c r="M91" s="327"/>
      <c r="N91" s="327"/>
      <c r="O91" s="327"/>
      <c r="P91" s="284"/>
    </row>
    <row r="92" spans="1:16" ht="25.5" hidden="1">
      <c r="A92" s="284"/>
      <c r="B92" s="323">
        <v>1156620</v>
      </c>
      <c r="C92" s="335" t="s">
        <v>151</v>
      </c>
      <c r="D92" s="356" t="s">
        <v>152</v>
      </c>
      <c r="E92" s="365"/>
      <c r="F92" s="365"/>
      <c r="G92" s="365"/>
      <c r="H92" s="365"/>
      <c r="I92" s="365"/>
      <c r="J92" s="366"/>
      <c r="K92" s="364"/>
      <c r="L92" s="327"/>
      <c r="M92" s="327"/>
      <c r="N92" s="327"/>
      <c r="O92" s="327"/>
      <c r="P92" s="284"/>
    </row>
    <row r="93" spans="1:16" ht="16.5" hidden="1">
      <c r="A93" s="284"/>
      <c r="B93" s="323">
        <v>1156630</v>
      </c>
      <c r="C93" s="335" t="s">
        <v>153</v>
      </c>
      <c r="D93" s="356" t="s">
        <v>154</v>
      </c>
      <c r="E93" s="365"/>
      <c r="F93" s="365"/>
      <c r="G93" s="365"/>
      <c r="H93" s="365"/>
      <c r="I93" s="365"/>
      <c r="J93" s="366"/>
      <c r="K93" s="364"/>
      <c r="L93" s="327"/>
      <c r="M93" s="327"/>
      <c r="N93" s="327"/>
      <c r="O93" s="327"/>
      <c r="P93" s="284"/>
    </row>
    <row r="94" spans="1:16" ht="38.25" hidden="1">
      <c r="A94" s="284"/>
      <c r="B94" s="340">
        <v>1156800</v>
      </c>
      <c r="C94" s="378" t="s">
        <v>155</v>
      </c>
      <c r="D94" s="342" t="s">
        <v>156</v>
      </c>
      <c r="E94" s="365"/>
      <c r="F94" s="365"/>
      <c r="G94" s="365"/>
      <c r="H94" s="365"/>
      <c r="I94" s="365"/>
      <c r="J94" s="366"/>
      <c r="K94" s="364"/>
      <c r="L94" s="327"/>
      <c r="M94" s="327"/>
      <c r="N94" s="327"/>
      <c r="O94" s="327"/>
      <c r="P94" s="284"/>
    </row>
    <row r="95" spans="1:16" ht="25.5" hidden="1">
      <c r="A95" s="284"/>
      <c r="B95" s="320">
        <v>1200000</v>
      </c>
      <c r="C95" s="379" t="s">
        <v>157</v>
      </c>
      <c r="D95" s="333" t="s">
        <v>65</v>
      </c>
      <c r="E95" s="327"/>
      <c r="F95" s="327"/>
      <c r="G95" s="327"/>
      <c r="H95" s="327"/>
      <c r="I95" s="327"/>
      <c r="J95" s="364"/>
      <c r="K95" s="364"/>
      <c r="L95" s="327"/>
      <c r="M95" s="327"/>
      <c r="N95" s="327"/>
      <c r="O95" s="327"/>
      <c r="P95" s="284"/>
    </row>
    <row r="96" spans="1:16" ht="13.5" hidden="1">
      <c r="A96" s="284"/>
      <c r="B96" s="328"/>
      <c r="C96" s="344" t="s">
        <v>67</v>
      </c>
      <c r="D96" s="380" t="s">
        <v>65</v>
      </c>
      <c r="E96" s="327"/>
      <c r="F96" s="327"/>
      <c r="G96" s="327"/>
      <c r="H96" s="327"/>
      <c r="I96" s="327"/>
      <c r="J96" s="364"/>
      <c r="K96" s="364"/>
      <c r="L96" s="327"/>
      <c r="M96" s="327"/>
      <c r="N96" s="327"/>
      <c r="O96" s="327"/>
      <c r="P96" s="284"/>
    </row>
    <row r="97" spans="1:16" ht="25.5" hidden="1">
      <c r="A97" s="284"/>
      <c r="B97" s="331">
        <v>1210000</v>
      </c>
      <c r="C97" s="332" t="s">
        <v>158</v>
      </c>
      <c r="D97" s="333" t="s">
        <v>65</v>
      </c>
      <c r="E97" s="327"/>
      <c r="F97" s="327"/>
      <c r="G97" s="327"/>
      <c r="H97" s="327"/>
      <c r="I97" s="327"/>
      <c r="J97" s="364"/>
      <c r="K97" s="364"/>
      <c r="L97" s="327"/>
      <c r="M97" s="327"/>
      <c r="N97" s="327"/>
      <c r="O97" s="327"/>
      <c r="P97" s="284"/>
    </row>
    <row r="98" spans="1:16" ht="14.25" hidden="1" thickBot="1">
      <c r="A98" s="284"/>
      <c r="B98" s="381"/>
      <c r="C98" s="382" t="s">
        <v>67</v>
      </c>
      <c r="D98" s="383" t="s">
        <v>65</v>
      </c>
      <c r="E98" s="327"/>
      <c r="F98" s="327"/>
      <c r="G98" s="327"/>
      <c r="H98" s="327"/>
      <c r="I98" s="327"/>
      <c r="J98" s="364"/>
      <c r="K98" s="364"/>
      <c r="L98" s="327"/>
      <c r="M98" s="327"/>
      <c r="N98" s="327"/>
      <c r="O98" s="327"/>
      <c r="P98" s="284"/>
    </row>
    <row r="99" spans="1:16" ht="25.5" hidden="1">
      <c r="A99" s="284"/>
      <c r="B99" s="384">
        <v>1211000</v>
      </c>
      <c r="C99" s="385" t="s">
        <v>159</v>
      </c>
      <c r="D99" s="386" t="s">
        <v>160</v>
      </c>
      <c r="E99" s="327"/>
      <c r="F99" s="327"/>
      <c r="G99" s="327"/>
      <c r="H99" s="327"/>
      <c r="I99" s="327"/>
      <c r="J99" s="364"/>
      <c r="K99" s="364"/>
      <c r="L99" s="327"/>
      <c r="M99" s="327"/>
      <c r="N99" s="327"/>
      <c r="O99" s="327"/>
      <c r="P99" s="284"/>
    </row>
    <row r="100" spans="1:16" ht="11.25" customHeight="1" hidden="1">
      <c r="A100" s="284"/>
      <c r="B100" s="387">
        <v>1212000</v>
      </c>
      <c r="C100" s="388" t="s">
        <v>161</v>
      </c>
      <c r="D100" s="313" t="s">
        <v>162</v>
      </c>
      <c r="E100" s="327"/>
      <c r="F100" s="327"/>
      <c r="G100" s="327"/>
      <c r="H100" s="327"/>
      <c r="I100" s="327"/>
      <c r="J100" s="364"/>
      <c r="K100" s="364"/>
      <c r="L100" s="327"/>
      <c r="M100" s="327"/>
      <c r="N100" s="327"/>
      <c r="O100" s="327"/>
      <c r="P100" s="284"/>
    </row>
    <row r="101" spans="1:16" ht="26.25" hidden="1" thickBot="1">
      <c r="A101" s="284"/>
      <c r="B101" s="389">
        <v>1213000</v>
      </c>
      <c r="C101" s="390" t="s">
        <v>163</v>
      </c>
      <c r="D101" s="313" t="s">
        <v>164</v>
      </c>
      <c r="E101" s="327"/>
      <c r="F101" s="327"/>
      <c r="G101" s="327"/>
      <c r="H101" s="327"/>
      <c r="I101" s="327"/>
      <c r="J101" s="364"/>
      <c r="K101" s="364"/>
      <c r="L101" s="327"/>
      <c r="M101" s="327"/>
      <c r="N101" s="327"/>
      <c r="O101" s="327"/>
      <c r="P101" s="284"/>
    </row>
    <row r="102" spans="1:16" ht="51" hidden="1">
      <c r="A102" s="284"/>
      <c r="B102" s="317">
        <v>1214000</v>
      </c>
      <c r="C102" s="391" t="s">
        <v>165</v>
      </c>
      <c r="D102" s="316" t="s">
        <v>166</v>
      </c>
      <c r="E102" s="327"/>
      <c r="F102" s="327"/>
      <c r="G102" s="327"/>
      <c r="H102" s="327"/>
      <c r="I102" s="327"/>
      <c r="J102" s="364"/>
      <c r="K102" s="364"/>
      <c r="L102" s="327"/>
      <c r="M102" s="327"/>
      <c r="N102" s="327"/>
      <c r="O102" s="327"/>
      <c r="P102" s="284"/>
    </row>
    <row r="103" spans="1:16" ht="38.25" hidden="1">
      <c r="A103" s="284"/>
      <c r="B103" s="320">
        <v>1215000</v>
      </c>
      <c r="C103" s="354" t="s">
        <v>167</v>
      </c>
      <c r="D103" s="392" t="s">
        <v>65</v>
      </c>
      <c r="E103" s="327"/>
      <c r="F103" s="327"/>
      <c r="G103" s="327"/>
      <c r="H103" s="327"/>
      <c r="I103" s="327"/>
      <c r="J103" s="364"/>
      <c r="K103" s="364"/>
      <c r="L103" s="327"/>
      <c r="M103" s="327"/>
      <c r="N103" s="327"/>
      <c r="O103" s="327"/>
      <c r="P103" s="284"/>
    </row>
    <row r="104" spans="1:16" ht="13.5" hidden="1">
      <c r="A104" s="284"/>
      <c r="B104" s="323"/>
      <c r="C104" s="324" t="s">
        <v>67</v>
      </c>
      <c r="D104" s="393" t="s">
        <v>65</v>
      </c>
      <c r="E104" s="327"/>
      <c r="F104" s="327"/>
      <c r="G104" s="327"/>
      <c r="H104" s="327"/>
      <c r="I104" s="327"/>
      <c r="J104" s="364"/>
      <c r="K104" s="364"/>
      <c r="L104" s="327"/>
      <c r="M104" s="327"/>
      <c r="N104" s="327"/>
      <c r="O104" s="327"/>
      <c r="P104" s="284"/>
    </row>
    <row r="105" spans="1:16" ht="51" hidden="1">
      <c r="A105" s="284"/>
      <c r="B105" s="323">
        <v>1215100</v>
      </c>
      <c r="C105" s="394" t="s">
        <v>168</v>
      </c>
      <c r="D105" s="337" t="s">
        <v>169</v>
      </c>
      <c r="E105" s="327"/>
      <c r="F105" s="327"/>
      <c r="G105" s="327"/>
      <c r="H105" s="327"/>
      <c r="I105" s="327"/>
      <c r="J105" s="364"/>
      <c r="K105" s="364"/>
      <c r="L105" s="327"/>
      <c r="M105" s="327"/>
      <c r="N105" s="327"/>
      <c r="O105" s="327"/>
      <c r="P105" s="284"/>
    </row>
    <row r="106" spans="1:16" ht="38.25" hidden="1">
      <c r="A106" s="284"/>
      <c r="B106" s="323">
        <v>1215200</v>
      </c>
      <c r="C106" s="394" t="s">
        <v>170</v>
      </c>
      <c r="D106" s="337" t="s">
        <v>171</v>
      </c>
      <c r="E106" s="327"/>
      <c r="F106" s="327"/>
      <c r="G106" s="327"/>
      <c r="H106" s="327"/>
      <c r="I106" s="327"/>
      <c r="J106" s="364"/>
      <c r="K106" s="364"/>
      <c r="L106" s="327"/>
      <c r="M106" s="327"/>
      <c r="N106" s="327"/>
      <c r="O106" s="327"/>
      <c r="P106" s="284"/>
    </row>
    <row r="107" spans="1:16" ht="38.25" hidden="1">
      <c r="A107" s="284"/>
      <c r="B107" s="323">
        <v>1215300</v>
      </c>
      <c r="C107" s="394" t="s">
        <v>172</v>
      </c>
      <c r="D107" s="337" t="s">
        <v>173</v>
      </c>
      <c r="E107" s="327"/>
      <c r="F107" s="327"/>
      <c r="G107" s="327"/>
      <c r="H107" s="327"/>
      <c r="I107" s="327"/>
      <c r="J107" s="364"/>
      <c r="K107" s="364"/>
      <c r="L107" s="327"/>
      <c r="M107" s="327"/>
      <c r="N107" s="327"/>
      <c r="O107" s="327"/>
      <c r="P107" s="284"/>
    </row>
    <row r="108" spans="1:16" ht="25.5" hidden="1">
      <c r="A108" s="284"/>
      <c r="B108" s="334">
        <v>1215400</v>
      </c>
      <c r="C108" s="357" t="s">
        <v>174</v>
      </c>
      <c r="D108" s="327" t="s">
        <v>175</v>
      </c>
      <c r="E108" s="327"/>
      <c r="F108" s="327"/>
      <c r="G108" s="327"/>
      <c r="H108" s="327"/>
      <c r="I108" s="327"/>
      <c r="J108" s="364"/>
      <c r="K108" s="364"/>
      <c r="L108" s="327"/>
      <c r="M108" s="327"/>
      <c r="N108" s="327"/>
      <c r="O108" s="327"/>
      <c r="P108" s="284"/>
    </row>
    <row r="109" spans="1:16" ht="12" customHeight="1" hidden="1">
      <c r="A109" s="284"/>
      <c r="B109" s="334">
        <v>1215500</v>
      </c>
      <c r="C109" s="394" t="s">
        <v>176</v>
      </c>
      <c r="D109" s="327" t="s">
        <v>177</v>
      </c>
      <c r="E109" s="327"/>
      <c r="F109" s="327"/>
      <c r="G109" s="327"/>
      <c r="H109" s="327"/>
      <c r="I109" s="327"/>
      <c r="J109" s="364"/>
      <c r="K109" s="364"/>
      <c r="L109" s="327"/>
      <c r="M109" s="327"/>
      <c r="N109" s="327"/>
      <c r="O109" s="327"/>
      <c r="P109" s="284"/>
    </row>
    <row r="110" spans="1:16" ht="25.5" hidden="1">
      <c r="A110" s="284"/>
      <c r="B110" s="348">
        <v>1215600</v>
      </c>
      <c r="C110" s="395" t="s">
        <v>178</v>
      </c>
      <c r="D110" s="330" t="s">
        <v>179</v>
      </c>
      <c r="E110" s="327"/>
      <c r="F110" s="327"/>
      <c r="G110" s="327"/>
      <c r="H110" s="327"/>
      <c r="I110" s="327"/>
      <c r="J110" s="364"/>
      <c r="K110" s="364"/>
      <c r="L110" s="327"/>
      <c r="M110" s="327"/>
      <c r="N110" s="327"/>
      <c r="O110" s="327"/>
      <c r="P110" s="284"/>
    </row>
    <row r="111" spans="1:16" ht="38.25" hidden="1">
      <c r="A111" s="284"/>
      <c r="B111" s="331">
        <v>1216000</v>
      </c>
      <c r="C111" s="354" t="s">
        <v>180</v>
      </c>
      <c r="D111" s="392" t="s">
        <v>65</v>
      </c>
      <c r="E111" s="327"/>
      <c r="F111" s="327"/>
      <c r="G111" s="327"/>
      <c r="H111" s="327"/>
      <c r="I111" s="327"/>
      <c r="J111" s="364"/>
      <c r="K111" s="364"/>
      <c r="L111" s="327"/>
      <c r="M111" s="327"/>
      <c r="N111" s="327"/>
      <c r="O111" s="327"/>
      <c r="P111" s="284"/>
    </row>
    <row r="112" spans="1:16" ht="13.5" hidden="1">
      <c r="A112" s="284"/>
      <c r="B112" s="336"/>
      <c r="C112" s="324" t="s">
        <v>67</v>
      </c>
      <c r="D112" s="393" t="s">
        <v>65</v>
      </c>
      <c r="E112" s="327"/>
      <c r="F112" s="327"/>
      <c r="G112" s="327"/>
      <c r="H112" s="327"/>
      <c r="I112" s="327"/>
      <c r="J112" s="364"/>
      <c r="K112" s="364"/>
      <c r="L112" s="327"/>
      <c r="M112" s="327"/>
      <c r="N112" s="327"/>
      <c r="O112" s="327"/>
      <c r="P112" s="284"/>
    </row>
    <row r="113" spans="1:16" ht="51" hidden="1">
      <c r="A113" s="284"/>
      <c r="B113" s="323">
        <v>1216100</v>
      </c>
      <c r="C113" s="357" t="s">
        <v>181</v>
      </c>
      <c r="D113" s="337" t="s">
        <v>182</v>
      </c>
      <c r="E113" s="327"/>
      <c r="F113" s="327"/>
      <c r="G113" s="327"/>
      <c r="H113" s="327"/>
      <c r="I113" s="327"/>
      <c r="J113" s="364"/>
      <c r="K113" s="364"/>
      <c r="L113" s="327"/>
      <c r="M113" s="327"/>
      <c r="N113" s="327"/>
      <c r="O113" s="327"/>
      <c r="P113" s="284"/>
    </row>
    <row r="114" spans="1:16" ht="76.5" hidden="1">
      <c r="A114" s="284"/>
      <c r="B114" s="323">
        <v>1216200</v>
      </c>
      <c r="C114" s="357" t="s">
        <v>183</v>
      </c>
      <c r="D114" s="337" t="s">
        <v>184</v>
      </c>
      <c r="E114" s="327"/>
      <c r="F114" s="327"/>
      <c r="G114" s="327"/>
      <c r="H114" s="327"/>
      <c r="I114" s="327"/>
      <c r="J114" s="364"/>
      <c r="K114" s="364"/>
      <c r="L114" s="327"/>
      <c r="M114" s="327"/>
      <c r="N114" s="327"/>
      <c r="O114" s="327"/>
      <c r="P114" s="284"/>
    </row>
    <row r="115" spans="1:16" ht="39" hidden="1" thickBot="1">
      <c r="A115" s="284"/>
      <c r="B115" s="381">
        <v>1216300</v>
      </c>
      <c r="C115" s="396" t="s">
        <v>185</v>
      </c>
      <c r="D115" s="383" t="s">
        <v>186</v>
      </c>
      <c r="E115" s="327"/>
      <c r="F115" s="327"/>
      <c r="G115" s="327"/>
      <c r="H115" s="327"/>
      <c r="I115" s="327"/>
      <c r="J115" s="364"/>
      <c r="K115" s="364"/>
      <c r="L115" s="327"/>
      <c r="M115" s="327"/>
      <c r="N115" s="327"/>
      <c r="O115" s="327"/>
      <c r="P115" s="284"/>
    </row>
    <row r="116" spans="1:16" ht="26.25" hidden="1" thickBot="1">
      <c r="A116" s="284"/>
      <c r="B116" s="397">
        <v>1217000</v>
      </c>
      <c r="C116" s="398" t="s">
        <v>187</v>
      </c>
      <c r="D116" s="399" t="s">
        <v>188</v>
      </c>
      <c r="E116" s="327"/>
      <c r="F116" s="327"/>
      <c r="G116" s="327"/>
      <c r="H116" s="327"/>
      <c r="I116" s="327"/>
      <c r="J116" s="364"/>
      <c r="K116" s="364"/>
      <c r="L116" s="327"/>
      <c r="M116" s="327"/>
      <c r="N116" s="327"/>
      <c r="O116" s="327"/>
      <c r="P116" s="284"/>
    </row>
    <row r="117" spans="1:16" ht="26.25" hidden="1" thickBot="1">
      <c r="A117" s="284"/>
      <c r="B117" s="387">
        <v>1220000</v>
      </c>
      <c r="C117" s="400" t="s">
        <v>189</v>
      </c>
      <c r="D117" s="313" t="s">
        <v>190</v>
      </c>
      <c r="E117" s="327"/>
      <c r="F117" s="327"/>
      <c r="G117" s="327"/>
      <c r="H117" s="327"/>
      <c r="I117" s="327"/>
      <c r="J117" s="364"/>
      <c r="K117" s="364"/>
      <c r="L117" s="327"/>
      <c r="M117" s="327"/>
      <c r="N117" s="327"/>
      <c r="O117" s="327"/>
      <c r="P117" s="284"/>
    </row>
    <row r="118" spans="1:16" ht="13.5">
      <c r="A118" s="284"/>
      <c r="B118" s="284"/>
      <c r="C118" s="285"/>
      <c r="D118" s="286"/>
      <c r="E118" s="284"/>
      <c r="F118" s="287"/>
      <c r="G118" s="287"/>
      <c r="H118" s="284"/>
      <c r="I118" s="284"/>
      <c r="J118" s="288"/>
      <c r="K118" s="288"/>
      <c r="L118" s="284"/>
      <c r="M118" s="284"/>
      <c r="N118" s="284"/>
      <c r="O118" s="284"/>
      <c r="P118" s="284"/>
    </row>
    <row r="119" spans="1:16" ht="13.5">
      <c r="A119" s="284"/>
      <c r="B119" s="284"/>
      <c r="C119" s="293" t="s">
        <v>1058</v>
      </c>
      <c r="D119" s="293"/>
      <c r="E119" s="284"/>
      <c r="F119" s="287"/>
      <c r="G119" s="287"/>
      <c r="H119" s="284"/>
      <c r="I119" s="284"/>
      <c r="J119" s="288"/>
      <c r="K119" s="288"/>
      <c r="L119" s="284"/>
      <c r="M119" s="284"/>
      <c r="N119" s="284"/>
      <c r="O119" s="284"/>
      <c r="P119" s="284"/>
    </row>
    <row r="120" spans="1:16" ht="7.5" customHeight="1">
      <c r="A120" s="284"/>
      <c r="B120" s="284"/>
      <c r="C120" s="285"/>
      <c r="D120" s="286"/>
      <c r="E120" s="284"/>
      <c r="F120" s="287"/>
      <c r="G120" s="287"/>
      <c r="H120" s="284"/>
      <c r="I120" s="284"/>
      <c r="J120" s="288"/>
      <c r="K120" s="288"/>
      <c r="L120" s="284"/>
      <c r="M120" s="284"/>
      <c r="N120" s="284"/>
      <c r="O120" s="284"/>
      <c r="P120" s="284"/>
    </row>
    <row r="121" spans="1:16" s="20" customFormat="1" ht="15.75" customHeight="1">
      <c r="A121" s="293"/>
      <c r="B121" s="303" t="s">
        <v>518</v>
      </c>
      <c r="C121" s="367"/>
      <c r="D121" s="293"/>
      <c r="E121" s="293"/>
      <c r="F121" s="293"/>
      <c r="G121" s="293"/>
      <c r="H121" s="293"/>
      <c r="I121" s="367"/>
      <c r="J121" s="401"/>
      <c r="K121" s="401"/>
      <c r="L121" s="367"/>
      <c r="M121" s="367"/>
      <c r="N121" s="367"/>
      <c r="O121" s="367"/>
      <c r="P121" s="367"/>
    </row>
    <row r="122" spans="1:16" s="17" customFormat="1" ht="27" customHeight="1">
      <c r="A122" s="303"/>
      <c r="B122" s="1420" t="s">
        <v>500</v>
      </c>
      <c r="C122" s="1420"/>
      <c r="D122" s="1420"/>
      <c r="E122" s="303" t="s">
        <v>191</v>
      </c>
      <c r="F122" s="369"/>
      <c r="G122" s="367"/>
      <c r="H122" s="367"/>
      <c r="I122" s="136" t="s">
        <v>1078</v>
      </c>
      <c r="J122" s="136"/>
      <c r="K122" s="401"/>
      <c r="L122" s="367"/>
      <c r="M122" s="367"/>
      <c r="N122" s="367"/>
      <c r="O122" s="367"/>
      <c r="P122" s="367"/>
    </row>
    <row r="123" spans="1:16" s="17" customFormat="1" ht="7.5" customHeight="1">
      <c r="A123" s="303"/>
      <c r="B123" s="370"/>
      <c r="C123" s="371"/>
      <c r="E123" s="303"/>
      <c r="F123" s="369"/>
      <c r="G123" s="367"/>
      <c r="H123" s="367"/>
      <c r="I123" s="372"/>
      <c r="J123" s="372"/>
      <c r="K123" s="401"/>
      <c r="L123" s="367"/>
      <c r="M123" s="367"/>
      <c r="N123" s="367"/>
      <c r="O123" s="367"/>
      <c r="P123" s="367"/>
    </row>
    <row r="124" spans="1:16" s="17" customFormat="1" ht="0.75" customHeight="1">
      <c r="A124" s="303"/>
      <c r="B124" s="370"/>
      <c r="C124" s="371"/>
      <c r="E124" s="303"/>
      <c r="F124" s="369"/>
      <c r="G124" s="372"/>
      <c r="H124" s="372"/>
      <c r="I124" s="303"/>
      <c r="J124" s="367"/>
      <c r="K124" s="401"/>
      <c r="L124" s="367"/>
      <c r="M124" s="367"/>
      <c r="N124" s="367"/>
      <c r="O124" s="367"/>
      <c r="P124" s="367"/>
    </row>
    <row r="125" spans="2:16" s="17" customFormat="1" ht="13.5" customHeight="1">
      <c r="B125" s="1421" t="s">
        <v>503</v>
      </c>
      <c r="C125" s="1421"/>
      <c r="E125" s="303"/>
      <c r="F125" s="369"/>
      <c r="G125" s="303"/>
      <c r="H125" s="303"/>
      <c r="I125" s="303"/>
      <c r="J125" s="367"/>
      <c r="K125" s="401"/>
      <c r="L125" s="367"/>
      <c r="M125" s="367"/>
      <c r="N125" s="367"/>
      <c r="O125" s="367"/>
      <c r="P125" s="367"/>
    </row>
    <row r="126" spans="1:16" s="17" customFormat="1" ht="3" customHeight="1">
      <c r="A126" s="303"/>
      <c r="B126" s="1421"/>
      <c r="C126" s="1421"/>
      <c r="E126" s="303"/>
      <c r="F126" s="369"/>
      <c r="G126" s="303"/>
      <c r="H126" s="303"/>
      <c r="I126" s="303"/>
      <c r="J126" s="367"/>
      <c r="K126" s="401"/>
      <c r="L126" s="367"/>
      <c r="M126" s="367"/>
      <c r="N126" s="367"/>
      <c r="O126" s="367"/>
      <c r="P126" s="367"/>
    </row>
    <row r="127" spans="1:16" s="17" customFormat="1" ht="12.75" customHeight="1">
      <c r="A127" s="303"/>
      <c r="B127" s="1421"/>
      <c r="C127" s="1421"/>
      <c r="E127" s="303" t="s">
        <v>832</v>
      </c>
      <c r="F127" s="369"/>
      <c r="G127" s="367"/>
      <c r="H127" s="367"/>
      <c r="I127" s="369"/>
      <c r="J127" s="303"/>
      <c r="K127" s="401"/>
      <c r="L127" s="367"/>
      <c r="M127" s="367"/>
      <c r="N127" s="367"/>
      <c r="O127" s="367"/>
      <c r="P127" s="367"/>
    </row>
    <row r="128" spans="1:16" s="17" customFormat="1" ht="13.5">
      <c r="A128" s="303"/>
      <c r="B128" s="370"/>
      <c r="C128" s="371"/>
      <c r="D128" s="303"/>
      <c r="E128" s="369"/>
      <c r="F128" s="367"/>
      <c r="G128" s="367"/>
      <c r="H128" s="1422"/>
      <c r="I128" s="1422"/>
      <c r="J128" s="401"/>
      <c r="K128" s="401"/>
      <c r="L128" s="367"/>
      <c r="M128" s="367"/>
      <c r="N128" s="367"/>
      <c r="O128" s="367"/>
      <c r="P128" s="367"/>
    </row>
    <row r="129" spans="1:16" s="19" customFormat="1" ht="24.75" customHeight="1">
      <c r="A129" s="303"/>
      <c r="B129" s="303"/>
      <c r="C129" s="371"/>
      <c r="D129" s="303"/>
      <c r="E129" s="369"/>
      <c r="F129" s="303"/>
      <c r="G129" s="303"/>
      <c r="H129" s="303"/>
      <c r="I129" s="284"/>
      <c r="J129" s="288"/>
      <c r="K129" s="288"/>
      <c r="L129" s="284"/>
      <c r="M129" s="284"/>
      <c r="N129" s="284"/>
      <c r="O129" s="284"/>
      <c r="P129" s="284"/>
    </row>
  </sheetData>
  <sheetProtection/>
  <mergeCells count="15">
    <mergeCell ref="B122:D122"/>
    <mergeCell ref="B125:C127"/>
    <mergeCell ref="H128:I128"/>
    <mergeCell ref="M17:N17"/>
    <mergeCell ref="O17:O18"/>
    <mergeCell ref="I17:I18"/>
    <mergeCell ref="J17:J18"/>
    <mergeCell ref="K17:K18"/>
    <mergeCell ref="L17:L18"/>
    <mergeCell ref="B4:N4"/>
    <mergeCell ref="C6:H6"/>
    <mergeCell ref="E17:E18"/>
    <mergeCell ref="F17:H17"/>
    <mergeCell ref="B2:N2"/>
    <mergeCell ref="A3:O3"/>
  </mergeCells>
  <printOptions/>
  <pageMargins left="0.15748031496062992" right="0.15748031496062992" top="0.3937007874015748" bottom="0.3937007874015748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">
      <selection activeCell="I122" sqref="I122"/>
    </sheetView>
  </sheetViews>
  <sheetFormatPr defaultColWidth="9.140625" defaultRowHeight="12.75"/>
  <cols>
    <col min="1" max="1" width="6.140625" style="1" customWidth="1"/>
    <col min="2" max="2" width="9.57421875" style="1" customWidth="1"/>
    <col min="3" max="3" width="19.7109375" style="2" customWidth="1"/>
    <col min="4" max="4" width="6.7109375" style="3" customWidth="1"/>
    <col min="5" max="5" width="8.421875" style="1" customWidth="1"/>
    <col min="6" max="6" width="7.140625" style="16" customWidth="1"/>
    <col min="7" max="7" width="9.7109375" style="16" customWidth="1"/>
    <col min="8" max="9" width="9.00390625" style="1" customWidth="1"/>
    <col min="10" max="10" width="9.57421875" style="4" customWidth="1"/>
    <col min="11" max="11" width="9.7109375" style="4" customWidth="1"/>
    <col min="12" max="12" width="9.7109375" style="1" customWidth="1"/>
    <col min="13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8"/>
      <c r="K1" s="288"/>
      <c r="L1" s="284"/>
      <c r="M1" s="284"/>
      <c r="N1" s="284"/>
      <c r="O1" s="289" t="s">
        <v>414</v>
      </c>
      <c r="P1" s="284"/>
    </row>
    <row r="2" spans="1:16" s="5" customFormat="1" ht="18" customHeight="1">
      <c r="A2" s="305"/>
      <c r="B2" s="1418" t="s">
        <v>415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403"/>
      <c r="P2" s="305"/>
    </row>
    <row r="3" spans="1:16" s="5" customFormat="1" ht="15.75" customHeight="1">
      <c r="A3" s="1419" t="s">
        <v>519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305"/>
    </row>
    <row r="4" spans="1:16" s="5" customFormat="1" ht="14.25" customHeight="1">
      <c r="A4" s="305"/>
      <c r="B4" s="1411" t="s">
        <v>1041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291"/>
      <c r="P4" s="305"/>
    </row>
    <row r="5" spans="1:16" s="5" customFormat="1" ht="11.25" customHeight="1">
      <c r="A5" s="305"/>
      <c r="B5" s="373"/>
      <c r="C5" s="373"/>
      <c r="D5" s="373"/>
      <c r="E5" s="373"/>
      <c r="F5" s="373"/>
      <c r="G5" s="373"/>
      <c r="H5" s="373"/>
      <c r="I5" s="373"/>
      <c r="J5" s="404"/>
      <c r="K5" s="374"/>
      <c r="L5" s="305"/>
      <c r="M5" s="305"/>
      <c r="N5" s="305"/>
      <c r="O5" s="305"/>
      <c r="P5" s="305"/>
    </row>
    <row r="6" spans="1:16" s="14" customFormat="1" ht="20.25" customHeight="1" thickBot="1">
      <c r="A6" s="149" t="s">
        <v>524</v>
      </c>
      <c r="B6" s="405"/>
      <c r="C6" s="1412" t="s">
        <v>1068</v>
      </c>
      <c r="D6" s="1412"/>
      <c r="E6" s="1412"/>
      <c r="F6" s="1412"/>
      <c r="G6" s="1412"/>
      <c r="H6" s="1412"/>
      <c r="I6" s="142" t="s">
        <v>417</v>
      </c>
      <c r="J6" s="136"/>
      <c r="K6" s="135"/>
      <c r="L6" s="136"/>
      <c r="M6" s="136"/>
      <c r="N6" s="136"/>
      <c r="O6" s="136"/>
      <c r="P6" s="136"/>
    </row>
    <row r="7" spans="1:16" s="6" customFormat="1" ht="15.75" customHeight="1" thickBot="1">
      <c r="A7" s="149" t="s">
        <v>520</v>
      </c>
      <c r="B7" s="149"/>
      <c r="C7" s="406" t="s">
        <v>521</v>
      </c>
      <c r="D7" s="149"/>
      <c r="E7" s="149"/>
      <c r="F7" s="149"/>
      <c r="G7" s="149"/>
      <c r="H7" s="149"/>
      <c r="I7" s="137"/>
      <c r="J7" s="137"/>
      <c r="K7" s="137"/>
      <c r="L7" s="137"/>
      <c r="M7" s="149" t="s">
        <v>512</v>
      </c>
      <c r="N7" s="407" t="s">
        <v>52</v>
      </c>
      <c r="O7" s="149"/>
      <c r="P7" s="137"/>
    </row>
    <row r="8" spans="1:16" s="6" customFormat="1" ht="12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407" t="s">
        <v>53</v>
      </c>
      <c r="O8" s="149"/>
      <c r="P8" s="137"/>
    </row>
    <row r="9" spans="1:16" s="6" customFormat="1" ht="13.5" customHeight="1" thickBot="1">
      <c r="A9" s="149" t="s">
        <v>507</v>
      </c>
      <c r="B9" s="149"/>
      <c r="C9" s="149"/>
      <c r="D9" s="149"/>
      <c r="E9" s="296" t="s">
        <v>56</v>
      </c>
      <c r="F9" s="149"/>
      <c r="G9" s="294"/>
      <c r="H9" s="149" t="s">
        <v>47</v>
      </c>
      <c r="I9" s="137"/>
      <c r="J9" s="137"/>
      <c r="K9" s="137"/>
      <c r="L9" s="137"/>
      <c r="M9" s="149" t="s">
        <v>514</v>
      </c>
      <c r="N9" s="407" t="s">
        <v>403</v>
      </c>
      <c r="O9" s="149"/>
      <c r="P9" s="137"/>
    </row>
    <row r="10" spans="1:18" s="6" customFormat="1" ht="12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37" t="s">
        <v>982</v>
      </c>
      <c r="J10" s="137"/>
      <c r="K10" s="137"/>
      <c r="L10" s="137"/>
      <c r="M10" s="151"/>
      <c r="N10" s="138"/>
      <c r="O10" s="138"/>
      <c r="P10" s="138"/>
      <c r="Q10" s="9"/>
      <c r="R10" s="9"/>
    </row>
    <row r="11" spans="1:16" s="6" customFormat="1" ht="13.5" thickBot="1">
      <c r="A11" s="149" t="s">
        <v>522</v>
      </c>
      <c r="B11" s="297"/>
      <c r="C11" s="298"/>
      <c r="D11" s="149"/>
      <c r="E11" s="297"/>
      <c r="F11" s="149"/>
      <c r="G11" s="294"/>
      <c r="H11" s="149"/>
      <c r="I11" s="137" t="s">
        <v>419</v>
      </c>
      <c r="J11" s="137"/>
      <c r="K11" s="137"/>
      <c r="L11" s="137"/>
      <c r="N11" s="150">
        <v>26</v>
      </c>
      <c r="O11" s="137"/>
      <c r="P11" s="137"/>
    </row>
    <row r="12" spans="1:16" s="6" customFormat="1" ht="15.75" customHeight="1" thickBot="1">
      <c r="A12" s="299" t="s">
        <v>523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137"/>
      <c r="N12" s="137"/>
      <c r="O12" s="137"/>
      <c r="P12" s="137"/>
    </row>
    <row r="13" spans="1:16" s="7" customFormat="1" ht="13.5" thickBot="1">
      <c r="A13" s="294" t="s">
        <v>509</v>
      </c>
      <c r="B13" s="294"/>
      <c r="C13" s="297"/>
      <c r="D13" s="297"/>
      <c r="E13" s="301" t="s">
        <v>983</v>
      </c>
      <c r="F13" s="297"/>
      <c r="G13" s="294"/>
      <c r="H13" s="297"/>
      <c r="I13" s="140" t="s">
        <v>421</v>
      </c>
      <c r="J13" s="137"/>
      <c r="K13" s="137"/>
      <c r="L13" s="137"/>
      <c r="M13" s="137"/>
      <c r="N13" s="137"/>
      <c r="O13" s="139" t="s">
        <v>201</v>
      </c>
      <c r="P13" s="137"/>
    </row>
    <row r="14" spans="1:16" s="8" customFormat="1" ht="14.25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40"/>
      <c r="K14" s="137"/>
      <c r="L14" s="137"/>
      <c r="M14" s="137"/>
      <c r="N14" s="137"/>
      <c r="O14" s="140"/>
      <c r="P14" s="140"/>
    </row>
    <row r="15" spans="1:16" s="10" customFormat="1" ht="13.5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42"/>
      <c r="L15" s="142"/>
      <c r="M15" s="142"/>
      <c r="N15" s="142"/>
      <c r="O15" s="142"/>
      <c r="P15" s="142"/>
    </row>
    <row r="16" spans="1:16" s="5" customFormat="1" ht="3.75" customHeight="1" thickBot="1">
      <c r="A16" s="305"/>
      <c r="B16" s="294"/>
      <c r="C16" s="294"/>
      <c r="D16" s="306"/>
      <c r="E16" s="307"/>
      <c r="F16" s="307"/>
      <c r="G16" s="307"/>
      <c r="H16" s="307"/>
      <c r="I16" s="305"/>
      <c r="J16" s="374"/>
      <c r="K16" s="374"/>
      <c r="L16" s="305"/>
      <c r="M16" s="305"/>
      <c r="N16" s="305"/>
      <c r="O16" s="305"/>
      <c r="P16" s="305"/>
    </row>
    <row r="17" spans="1:28" s="11" customFormat="1" ht="39.75" customHeight="1" thickBot="1">
      <c r="A17" s="367"/>
      <c r="B17" s="309" t="s">
        <v>423</v>
      </c>
      <c r="C17" s="358" t="s">
        <v>515</v>
      </c>
      <c r="D17" s="408"/>
      <c r="E17" s="1413" t="s">
        <v>426</v>
      </c>
      <c r="F17" s="1415" t="s">
        <v>427</v>
      </c>
      <c r="G17" s="1416"/>
      <c r="H17" s="1417"/>
      <c r="I17" s="1413" t="s">
        <v>431</v>
      </c>
      <c r="J17" s="1423" t="s">
        <v>432</v>
      </c>
      <c r="K17" s="1423" t="s">
        <v>433</v>
      </c>
      <c r="L17" s="1413" t="s">
        <v>434</v>
      </c>
      <c r="M17" s="1415" t="s">
        <v>435</v>
      </c>
      <c r="N17" s="1417"/>
      <c r="O17" s="1413" t="s">
        <v>436</v>
      </c>
      <c r="P17" s="36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75"/>
      <c r="B18" s="409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24"/>
      <c r="K18" s="1424"/>
      <c r="L18" s="1414"/>
      <c r="M18" s="360" t="s">
        <v>437</v>
      </c>
      <c r="N18" s="360" t="s">
        <v>438</v>
      </c>
      <c r="O18" s="1414"/>
      <c r="P18" s="37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3" t="s">
        <v>444</v>
      </c>
      <c r="K19" s="363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284"/>
      <c r="Q19" s="19"/>
    </row>
    <row r="20" spans="1:16" s="13" customFormat="1" ht="18.75" customHeight="1">
      <c r="A20" s="376"/>
      <c r="B20" s="320"/>
      <c r="C20" s="852" t="s">
        <v>974</v>
      </c>
      <c r="D20" s="557"/>
      <c r="E20" s="327"/>
      <c r="F20" s="327"/>
      <c r="G20" s="832" t="s">
        <v>1066</v>
      </c>
      <c r="H20" s="832"/>
      <c r="I20" s="832" t="s">
        <v>1066</v>
      </c>
      <c r="J20" s="832" t="s">
        <v>1066</v>
      </c>
      <c r="K20" s="832" t="s">
        <v>1066</v>
      </c>
      <c r="L20" s="832" t="s">
        <v>1066</v>
      </c>
      <c r="M20" s="327"/>
      <c r="N20" s="327"/>
      <c r="O20" s="327"/>
      <c r="P20" s="376"/>
    </row>
    <row r="21" spans="1:16" s="13" customFormat="1" ht="26.25" customHeight="1">
      <c r="A21" s="376"/>
      <c r="B21" s="323">
        <v>1172000</v>
      </c>
      <c r="C21" s="347" t="s">
        <v>975</v>
      </c>
      <c r="D21" s="558" t="s">
        <v>65</v>
      </c>
      <c r="E21" s="365"/>
      <c r="F21" s="365"/>
      <c r="G21" s="410" t="s">
        <v>1066</v>
      </c>
      <c r="H21" s="410"/>
      <c r="I21" s="410" t="s">
        <v>1066</v>
      </c>
      <c r="J21" s="410" t="s">
        <v>1066</v>
      </c>
      <c r="K21" s="410" t="s">
        <v>1066</v>
      </c>
      <c r="L21" s="410" t="s">
        <v>1066</v>
      </c>
      <c r="M21" s="327"/>
      <c r="N21" s="327"/>
      <c r="O21" s="327"/>
      <c r="P21" s="376"/>
    </row>
    <row r="22" spans="1:16" s="13" customFormat="1" ht="89.25" hidden="1">
      <c r="A22" s="376"/>
      <c r="B22" s="633">
        <v>1110000</v>
      </c>
      <c r="C22" s="556" t="s">
        <v>66</v>
      </c>
      <c r="D22" s="853" t="s">
        <v>65</v>
      </c>
      <c r="E22" s="327"/>
      <c r="F22" s="327"/>
      <c r="G22" s="492"/>
      <c r="H22" s="327"/>
      <c r="I22" s="492"/>
      <c r="J22" s="492"/>
      <c r="K22" s="492"/>
      <c r="L22" s="492"/>
      <c r="M22" s="327"/>
      <c r="N22" s="327"/>
      <c r="O22" s="327"/>
      <c r="P22" s="376"/>
    </row>
    <row r="23" spans="1:16" s="13" customFormat="1" ht="13.5" hidden="1">
      <c r="A23" s="376"/>
      <c r="B23" s="323"/>
      <c r="C23" s="324" t="s">
        <v>67</v>
      </c>
      <c r="D23" s="325" t="s">
        <v>65</v>
      </c>
      <c r="E23" s="327"/>
      <c r="F23" s="327"/>
      <c r="G23" s="492"/>
      <c r="H23" s="327"/>
      <c r="I23" s="492"/>
      <c r="J23" s="492"/>
      <c r="K23" s="492"/>
      <c r="L23" s="492"/>
      <c r="M23" s="327"/>
      <c r="N23" s="327"/>
      <c r="O23" s="327"/>
      <c r="P23" s="376"/>
    </row>
    <row r="24" spans="1:16" s="13" customFormat="1" ht="39" hidden="1">
      <c r="A24" s="376"/>
      <c r="B24" s="323">
        <v>1111000</v>
      </c>
      <c r="C24" s="326" t="s">
        <v>68</v>
      </c>
      <c r="D24" s="327" t="s">
        <v>69</v>
      </c>
      <c r="E24" s="365"/>
      <c r="F24" s="327"/>
      <c r="G24" s="492"/>
      <c r="H24" s="327"/>
      <c r="I24" s="492"/>
      <c r="J24" s="492"/>
      <c r="K24" s="492"/>
      <c r="L24" s="492"/>
      <c r="M24" s="327"/>
      <c r="N24" s="327"/>
      <c r="O24" s="327"/>
      <c r="P24" s="376"/>
    </row>
    <row r="25" spans="1:16" s="13" customFormat="1" ht="39" hidden="1">
      <c r="A25" s="376"/>
      <c r="B25" s="328">
        <v>1112000</v>
      </c>
      <c r="C25" s="329" t="s">
        <v>192</v>
      </c>
      <c r="D25" s="330" t="s">
        <v>193</v>
      </c>
      <c r="E25" s="365"/>
      <c r="F25" s="327"/>
      <c r="G25" s="492"/>
      <c r="H25" s="327"/>
      <c r="I25" s="492"/>
      <c r="J25" s="492"/>
      <c r="K25" s="492"/>
      <c r="L25" s="492"/>
      <c r="M25" s="327"/>
      <c r="N25" s="327"/>
      <c r="O25" s="327"/>
      <c r="P25" s="376"/>
    </row>
    <row r="26" spans="1:16" s="13" customFormat="1" ht="38.25" hidden="1">
      <c r="A26" s="376"/>
      <c r="B26" s="331">
        <v>1140000</v>
      </c>
      <c r="C26" s="332" t="s">
        <v>70</v>
      </c>
      <c r="D26" s="333" t="s">
        <v>65</v>
      </c>
      <c r="E26" s="365"/>
      <c r="F26" s="327"/>
      <c r="G26" s="492"/>
      <c r="H26" s="327"/>
      <c r="I26" s="492"/>
      <c r="J26" s="492"/>
      <c r="K26" s="492"/>
      <c r="L26" s="492"/>
      <c r="M26" s="327"/>
      <c r="N26" s="327"/>
      <c r="O26" s="327"/>
      <c r="P26" s="376"/>
    </row>
    <row r="27" spans="1:16" s="13" customFormat="1" ht="16.5" hidden="1">
      <c r="A27" s="376"/>
      <c r="B27" s="323"/>
      <c r="C27" s="324" t="s">
        <v>67</v>
      </c>
      <c r="D27" s="325" t="s">
        <v>65</v>
      </c>
      <c r="E27" s="365"/>
      <c r="F27" s="327"/>
      <c r="G27" s="492"/>
      <c r="H27" s="327"/>
      <c r="I27" s="492"/>
      <c r="J27" s="492"/>
      <c r="K27" s="492"/>
      <c r="L27" s="492"/>
      <c r="M27" s="327"/>
      <c r="N27" s="327"/>
      <c r="O27" s="327"/>
      <c r="P27" s="376"/>
    </row>
    <row r="28" spans="1:16" s="13" customFormat="1" ht="16.5" hidden="1">
      <c r="A28" s="376"/>
      <c r="B28" s="334">
        <v>1142000</v>
      </c>
      <c r="C28" s="335" t="s">
        <v>71</v>
      </c>
      <c r="D28" s="327" t="s">
        <v>72</v>
      </c>
      <c r="E28" s="365"/>
      <c r="F28" s="327"/>
      <c r="G28" s="492"/>
      <c r="H28" s="327"/>
      <c r="I28" s="492"/>
      <c r="J28" s="492"/>
      <c r="K28" s="492"/>
      <c r="L28" s="492"/>
      <c r="M28" s="327"/>
      <c r="N28" s="327"/>
      <c r="O28" s="327"/>
      <c r="P28" s="376"/>
    </row>
    <row r="29" spans="1:16" s="13" customFormat="1" ht="16.5" hidden="1">
      <c r="A29" s="376"/>
      <c r="B29" s="334">
        <v>1143000</v>
      </c>
      <c r="C29" s="335" t="s">
        <v>73</v>
      </c>
      <c r="D29" s="327" t="s">
        <v>74</v>
      </c>
      <c r="E29" s="365"/>
      <c r="F29" s="327"/>
      <c r="G29" s="492"/>
      <c r="H29" s="327"/>
      <c r="I29" s="492"/>
      <c r="J29" s="492"/>
      <c r="K29" s="492"/>
      <c r="L29" s="492"/>
      <c r="M29" s="327"/>
      <c r="N29" s="327"/>
      <c r="O29" s="327"/>
      <c r="P29" s="376"/>
    </row>
    <row r="30" spans="1:16" s="13" customFormat="1" ht="16.5" hidden="1">
      <c r="A30" s="376"/>
      <c r="B30" s="334">
        <v>1144000</v>
      </c>
      <c r="C30" s="335" t="s">
        <v>75</v>
      </c>
      <c r="D30" s="327" t="s">
        <v>76</v>
      </c>
      <c r="E30" s="365"/>
      <c r="F30" s="327"/>
      <c r="G30" s="492"/>
      <c r="H30" s="327"/>
      <c r="I30" s="492"/>
      <c r="J30" s="492"/>
      <c r="K30" s="492"/>
      <c r="L30" s="492"/>
      <c r="M30" s="327"/>
      <c r="N30" s="327"/>
      <c r="O30" s="327"/>
      <c r="P30" s="376"/>
    </row>
    <row r="31" spans="1:16" s="13" customFormat="1" ht="38.25" hidden="1">
      <c r="A31" s="376"/>
      <c r="B31" s="336">
        <v>1145000</v>
      </c>
      <c r="C31" s="335" t="s">
        <v>77</v>
      </c>
      <c r="D31" s="337" t="s">
        <v>65</v>
      </c>
      <c r="E31" s="365"/>
      <c r="F31" s="327"/>
      <c r="G31" s="492"/>
      <c r="H31" s="327"/>
      <c r="I31" s="492"/>
      <c r="J31" s="492"/>
      <c r="K31" s="492"/>
      <c r="L31" s="492"/>
      <c r="M31" s="327"/>
      <c r="N31" s="327"/>
      <c r="O31" s="327"/>
      <c r="P31" s="376"/>
    </row>
    <row r="32" spans="1:16" s="13" customFormat="1" ht="16.5" hidden="1">
      <c r="A32" s="376"/>
      <c r="B32" s="323"/>
      <c r="C32" s="324" t="s">
        <v>67</v>
      </c>
      <c r="D32" s="325" t="s">
        <v>65</v>
      </c>
      <c r="E32" s="365"/>
      <c r="F32" s="327"/>
      <c r="G32" s="492"/>
      <c r="H32" s="327"/>
      <c r="I32" s="492"/>
      <c r="J32" s="492"/>
      <c r="K32" s="492"/>
      <c r="L32" s="492"/>
      <c r="M32" s="327"/>
      <c r="N32" s="327"/>
      <c r="O32" s="327"/>
      <c r="P32" s="376"/>
    </row>
    <row r="33" spans="1:16" s="13" customFormat="1" ht="25.5" hidden="1">
      <c r="A33" s="376"/>
      <c r="B33" s="323">
        <v>1145100</v>
      </c>
      <c r="C33" s="335" t="s">
        <v>78</v>
      </c>
      <c r="D33" s="338" t="s">
        <v>79</v>
      </c>
      <c r="E33" s="365"/>
      <c r="F33" s="327"/>
      <c r="G33" s="492"/>
      <c r="H33" s="327"/>
      <c r="I33" s="492"/>
      <c r="J33" s="492"/>
      <c r="K33" s="492"/>
      <c r="L33" s="492"/>
      <c r="M33" s="327"/>
      <c r="N33" s="327"/>
      <c r="O33" s="327"/>
      <c r="P33" s="376"/>
    </row>
    <row r="34" spans="1:16" s="13" customFormat="1" ht="25.5" hidden="1">
      <c r="A34" s="376"/>
      <c r="B34" s="334">
        <v>1145200</v>
      </c>
      <c r="C34" s="335" t="s">
        <v>80</v>
      </c>
      <c r="D34" s="338" t="s">
        <v>81</v>
      </c>
      <c r="E34" s="327"/>
      <c r="F34" s="327"/>
      <c r="G34" s="492"/>
      <c r="H34" s="327"/>
      <c r="I34" s="492"/>
      <c r="J34" s="492"/>
      <c r="K34" s="492"/>
      <c r="L34" s="492"/>
      <c r="M34" s="327"/>
      <c r="N34" s="327"/>
      <c r="O34" s="327"/>
      <c r="P34" s="376"/>
    </row>
    <row r="35" spans="1:16" s="13" customFormat="1" ht="25.5" hidden="1">
      <c r="A35" s="376"/>
      <c r="B35" s="323">
        <v>1145400</v>
      </c>
      <c r="C35" s="339" t="s">
        <v>82</v>
      </c>
      <c r="D35" s="337" t="s">
        <v>83</v>
      </c>
      <c r="E35" s="327"/>
      <c r="F35" s="327"/>
      <c r="G35" s="492"/>
      <c r="H35" s="327"/>
      <c r="I35" s="492"/>
      <c r="J35" s="492"/>
      <c r="K35" s="492"/>
      <c r="L35" s="492"/>
      <c r="M35" s="327"/>
      <c r="N35" s="327"/>
      <c r="O35" s="327"/>
      <c r="P35" s="376"/>
    </row>
    <row r="36" spans="1:16" s="13" customFormat="1" ht="12.75" customHeight="1" hidden="1">
      <c r="A36" s="376"/>
      <c r="B36" s="323">
        <v>1145500</v>
      </c>
      <c r="C36" s="335" t="s">
        <v>85</v>
      </c>
      <c r="D36" s="337" t="s">
        <v>86</v>
      </c>
      <c r="E36" s="327"/>
      <c r="F36" s="327"/>
      <c r="G36" s="492"/>
      <c r="H36" s="327"/>
      <c r="I36" s="492"/>
      <c r="J36" s="492"/>
      <c r="K36" s="492"/>
      <c r="L36" s="492"/>
      <c r="M36" s="327"/>
      <c r="N36" s="327"/>
      <c r="O36" s="327"/>
      <c r="P36" s="376"/>
    </row>
    <row r="37" spans="1:16" s="13" customFormat="1" ht="10.5" customHeight="1" hidden="1">
      <c r="A37" s="376"/>
      <c r="B37" s="340">
        <v>1145600</v>
      </c>
      <c r="C37" s="341" t="s">
        <v>87</v>
      </c>
      <c r="D37" s="342" t="s">
        <v>88</v>
      </c>
      <c r="E37" s="327"/>
      <c r="F37" s="327"/>
      <c r="G37" s="492"/>
      <c r="H37" s="327"/>
      <c r="I37" s="492"/>
      <c r="J37" s="492"/>
      <c r="K37" s="492"/>
      <c r="L37" s="492"/>
      <c r="M37" s="327"/>
      <c r="N37" s="327"/>
      <c r="O37" s="327"/>
      <c r="P37" s="376"/>
    </row>
    <row r="38" spans="1:16" s="13" customFormat="1" ht="51.75" hidden="1">
      <c r="A38" s="376"/>
      <c r="B38" s="320">
        <v>1150000</v>
      </c>
      <c r="C38" s="321" t="s">
        <v>89</v>
      </c>
      <c r="D38" s="343" t="s">
        <v>65</v>
      </c>
      <c r="E38" s="365"/>
      <c r="F38" s="365"/>
      <c r="G38" s="492"/>
      <c r="H38" s="365"/>
      <c r="I38" s="492"/>
      <c r="J38" s="492"/>
      <c r="K38" s="492"/>
      <c r="L38" s="492"/>
      <c r="M38" s="327"/>
      <c r="N38" s="327"/>
      <c r="O38" s="327"/>
      <c r="P38" s="376"/>
    </row>
    <row r="39" spans="1:16" s="13" customFormat="1" ht="16.5" hidden="1">
      <c r="A39" s="376"/>
      <c r="B39" s="340"/>
      <c r="C39" s="344" t="s">
        <v>67</v>
      </c>
      <c r="D39" s="342" t="s">
        <v>65</v>
      </c>
      <c r="E39" s="365"/>
      <c r="F39" s="365"/>
      <c r="G39" s="492"/>
      <c r="H39" s="365"/>
      <c r="I39" s="492"/>
      <c r="J39" s="492"/>
      <c r="K39" s="492"/>
      <c r="L39" s="492"/>
      <c r="M39" s="327"/>
      <c r="N39" s="327"/>
      <c r="O39" s="327"/>
      <c r="P39" s="376"/>
    </row>
    <row r="40" spans="1:16" s="13" customFormat="1" ht="26.25" hidden="1">
      <c r="A40" s="376"/>
      <c r="B40" s="345">
        <v>1151000</v>
      </c>
      <c r="C40" s="321" t="s">
        <v>90</v>
      </c>
      <c r="D40" s="343" t="s">
        <v>65</v>
      </c>
      <c r="E40" s="365"/>
      <c r="F40" s="365"/>
      <c r="G40" s="492"/>
      <c r="H40" s="365"/>
      <c r="I40" s="492"/>
      <c r="J40" s="492"/>
      <c r="K40" s="492"/>
      <c r="L40" s="492"/>
      <c r="M40" s="327"/>
      <c r="N40" s="327"/>
      <c r="O40" s="327"/>
      <c r="P40" s="376"/>
    </row>
    <row r="41" spans="1:16" s="13" customFormat="1" ht="16.5" hidden="1">
      <c r="A41" s="376"/>
      <c r="B41" s="336"/>
      <c r="C41" s="346" t="s">
        <v>67</v>
      </c>
      <c r="D41" s="338" t="s">
        <v>65</v>
      </c>
      <c r="E41" s="365"/>
      <c r="F41" s="365"/>
      <c r="G41" s="492"/>
      <c r="H41" s="365"/>
      <c r="I41" s="492"/>
      <c r="J41" s="492"/>
      <c r="K41" s="492"/>
      <c r="L41" s="492"/>
      <c r="M41" s="327"/>
      <c r="N41" s="327"/>
      <c r="O41" s="327"/>
      <c r="P41" s="376"/>
    </row>
    <row r="42" spans="1:16" s="13" customFormat="1" ht="11.25" customHeight="1" hidden="1">
      <c r="A42" s="376"/>
      <c r="B42" s="336">
        <v>1151100</v>
      </c>
      <c r="C42" s="335" t="s">
        <v>91</v>
      </c>
      <c r="D42" s="337" t="s">
        <v>65</v>
      </c>
      <c r="E42" s="365"/>
      <c r="F42" s="365"/>
      <c r="G42" s="492"/>
      <c r="H42" s="365"/>
      <c r="I42" s="492"/>
      <c r="J42" s="492"/>
      <c r="K42" s="492"/>
      <c r="L42" s="492"/>
      <c r="M42" s="327"/>
      <c r="N42" s="327"/>
      <c r="O42" s="327"/>
      <c r="P42" s="376"/>
    </row>
    <row r="43" spans="1:16" s="13" customFormat="1" ht="16.5" hidden="1">
      <c r="A43" s="376"/>
      <c r="B43" s="336"/>
      <c r="C43" s="324" t="s">
        <v>67</v>
      </c>
      <c r="D43" s="337" t="s">
        <v>65</v>
      </c>
      <c r="E43" s="365"/>
      <c r="F43" s="365"/>
      <c r="G43" s="492"/>
      <c r="H43" s="365"/>
      <c r="I43" s="492"/>
      <c r="J43" s="492"/>
      <c r="K43" s="492"/>
      <c r="L43" s="492"/>
      <c r="M43" s="327"/>
      <c r="N43" s="327"/>
      <c r="O43" s="327"/>
      <c r="P43" s="376"/>
    </row>
    <row r="44" spans="1:16" s="13" customFormat="1" ht="0.75" customHeight="1" hidden="1">
      <c r="A44" s="376"/>
      <c r="B44" s="334">
        <v>1151110</v>
      </c>
      <c r="C44" s="335" t="s">
        <v>92</v>
      </c>
      <c r="D44" s="338" t="s">
        <v>93</v>
      </c>
      <c r="E44" s="365"/>
      <c r="F44" s="365"/>
      <c r="G44" s="492"/>
      <c r="H44" s="365"/>
      <c r="I44" s="492"/>
      <c r="J44" s="492"/>
      <c r="K44" s="492"/>
      <c r="L44" s="492"/>
      <c r="M44" s="327"/>
      <c r="N44" s="327"/>
      <c r="O44" s="327"/>
      <c r="P44" s="376"/>
    </row>
    <row r="45" spans="1:16" s="13" customFormat="1" ht="14.25" customHeight="1" hidden="1">
      <c r="A45" s="376"/>
      <c r="B45" s="334">
        <v>1151120</v>
      </c>
      <c r="C45" s="335" t="s">
        <v>94</v>
      </c>
      <c r="D45" s="338" t="s">
        <v>95</v>
      </c>
      <c r="E45" s="327"/>
      <c r="F45" s="327"/>
      <c r="G45" s="492"/>
      <c r="H45" s="327"/>
      <c r="I45" s="492"/>
      <c r="J45" s="492"/>
      <c r="K45" s="492"/>
      <c r="L45" s="492"/>
      <c r="M45" s="327"/>
      <c r="N45" s="327"/>
      <c r="O45" s="327"/>
      <c r="P45" s="376"/>
    </row>
    <row r="46" spans="1:16" s="13" customFormat="1" ht="25.5" hidden="1">
      <c r="A46" s="376"/>
      <c r="B46" s="334">
        <v>1151130</v>
      </c>
      <c r="C46" s="347" t="s">
        <v>96</v>
      </c>
      <c r="D46" s="327" t="s">
        <v>97</v>
      </c>
      <c r="E46" s="327"/>
      <c r="F46" s="327"/>
      <c r="G46" s="492"/>
      <c r="H46" s="327"/>
      <c r="I46" s="492"/>
      <c r="J46" s="492"/>
      <c r="K46" s="492"/>
      <c r="L46" s="492"/>
      <c r="M46" s="327"/>
      <c r="N46" s="327"/>
      <c r="O46" s="327"/>
      <c r="P46" s="376"/>
    </row>
    <row r="47" spans="1:16" s="13" customFormat="1" ht="25.5" hidden="1">
      <c r="A47" s="376"/>
      <c r="B47" s="334">
        <v>1151200</v>
      </c>
      <c r="C47" s="326" t="s">
        <v>98</v>
      </c>
      <c r="D47" s="327" t="s">
        <v>99</v>
      </c>
      <c r="E47" s="327"/>
      <c r="F47" s="327"/>
      <c r="G47" s="492"/>
      <c r="H47" s="327"/>
      <c r="I47" s="492"/>
      <c r="J47" s="492"/>
      <c r="K47" s="492"/>
      <c r="L47" s="492"/>
      <c r="M47" s="327"/>
      <c r="N47" s="327"/>
      <c r="O47" s="327"/>
      <c r="P47" s="376"/>
    </row>
    <row r="48" spans="1:16" s="13" customFormat="1" ht="13.5" hidden="1">
      <c r="A48" s="376"/>
      <c r="B48" s="334">
        <v>1151300</v>
      </c>
      <c r="C48" s="326" t="s">
        <v>100</v>
      </c>
      <c r="D48" s="327" t="s">
        <v>101</v>
      </c>
      <c r="E48" s="327"/>
      <c r="F48" s="327"/>
      <c r="G48" s="492"/>
      <c r="H48" s="327"/>
      <c r="I48" s="492"/>
      <c r="J48" s="492"/>
      <c r="K48" s="492"/>
      <c r="L48" s="492"/>
      <c r="M48" s="327"/>
      <c r="N48" s="327"/>
      <c r="O48" s="327"/>
      <c r="P48" s="376"/>
    </row>
    <row r="49" spans="1:16" s="13" customFormat="1" ht="13.5" hidden="1">
      <c r="A49" s="376"/>
      <c r="B49" s="348">
        <v>1151400</v>
      </c>
      <c r="C49" s="329" t="s">
        <v>102</v>
      </c>
      <c r="D49" s="330" t="s">
        <v>103</v>
      </c>
      <c r="E49" s="327"/>
      <c r="F49" s="327"/>
      <c r="G49" s="492"/>
      <c r="H49" s="327"/>
      <c r="I49" s="492"/>
      <c r="J49" s="492"/>
      <c r="K49" s="492"/>
      <c r="L49" s="492"/>
      <c r="M49" s="327"/>
      <c r="N49" s="327"/>
      <c r="O49" s="327"/>
      <c r="P49" s="376"/>
    </row>
    <row r="50" spans="1:16" s="13" customFormat="1" ht="51" hidden="1">
      <c r="A50" s="376"/>
      <c r="B50" s="331">
        <v>1152000</v>
      </c>
      <c r="C50" s="332" t="s">
        <v>104</v>
      </c>
      <c r="D50" s="333" t="s">
        <v>65</v>
      </c>
      <c r="E50" s="365"/>
      <c r="F50" s="365"/>
      <c r="G50" s="492"/>
      <c r="H50" s="365"/>
      <c r="I50" s="492"/>
      <c r="J50" s="492"/>
      <c r="K50" s="492"/>
      <c r="L50" s="492"/>
      <c r="M50" s="327"/>
      <c r="N50" s="327"/>
      <c r="O50" s="327"/>
      <c r="P50" s="376"/>
    </row>
    <row r="51" spans="1:16" s="13" customFormat="1" ht="16.5" hidden="1">
      <c r="A51" s="376"/>
      <c r="B51" s="336"/>
      <c r="C51" s="324" t="s">
        <v>67</v>
      </c>
      <c r="D51" s="337" t="s">
        <v>65</v>
      </c>
      <c r="E51" s="365"/>
      <c r="F51" s="365"/>
      <c r="G51" s="492"/>
      <c r="H51" s="365"/>
      <c r="I51" s="492"/>
      <c r="J51" s="492"/>
      <c r="K51" s="492"/>
      <c r="L51" s="492"/>
      <c r="M51" s="327"/>
      <c r="N51" s="327"/>
      <c r="O51" s="327"/>
      <c r="P51" s="376"/>
    </row>
    <row r="52" spans="1:16" s="13" customFormat="1" ht="25.5" hidden="1">
      <c r="A52" s="376"/>
      <c r="B52" s="336">
        <v>1152100</v>
      </c>
      <c r="C52" s="335" t="s">
        <v>105</v>
      </c>
      <c r="D52" s="349" t="s">
        <v>106</v>
      </c>
      <c r="E52" s="365"/>
      <c r="F52" s="365"/>
      <c r="G52" s="492"/>
      <c r="H52" s="365"/>
      <c r="I52" s="492"/>
      <c r="J52" s="492"/>
      <c r="K52" s="492"/>
      <c r="L52" s="492"/>
      <c r="M52" s="327"/>
      <c r="N52" s="327"/>
      <c r="O52" s="327"/>
      <c r="P52" s="376"/>
    </row>
    <row r="53" spans="1:16" s="13" customFormat="1" ht="11.25" customHeight="1" hidden="1">
      <c r="A53" s="376"/>
      <c r="B53" s="340">
        <v>1152200</v>
      </c>
      <c r="C53" s="341" t="s">
        <v>107</v>
      </c>
      <c r="D53" s="350" t="s">
        <v>108</v>
      </c>
      <c r="E53" s="365"/>
      <c r="F53" s="365"/>
      <c r="G53" s="492"/>
      <c r="H53" s="365"/>
      <c r="I53" s="492"/>
      <c r="J53" s="492"/>
      <c r="K53" s="492"/>
      <c r="L53" s="492"/>
      <c r="M53" s="327"/>
      <c r="N53" s="327"/>
      <c r="O53" s="327"/>
      <c r="P53" s="376"/>
    </row>
    <row r="54" spans="1:16" s="13" customFormat="1" ht="38.25" hidden="1">
      <c r="A54" s="376"/>
      <c r="B54" s="331">
        <v>1153000</v>
      </c>
      <c r="C54" s="332" t="s">
        <v>109</v>
      </c>
      <c r="D54" s="333" t="s">
        <v>65</v>
      </c>
      <c r="E54" s="365"/>
      <c r="F54" s="365"/>
      <c r="G54" s="492"/>
      <c r="H54" s="365"/>
      <c r="I54" s="492"/>
      <c r="J54" s="492"/>
      <c r="K54" s="492"/>
      <c r="L54" s="492"/>
      <c r="M54" s="327"/>
      <c r="N54" s="327"/>
      <c r="O54" s="327"/>
      <c r="P54" s="376"/>
    </row>
    <row r="55" spans="1:16" s="13" customFormat="1" ht="16.5" hidden="1">
      <c r="A55" s="376"/>
      <c r="B55" s="336"/>
      <c r="C55" s="324" t="s">
        <v>67</v>
      </c>
      <c r="D55" s="337" t="s">
        <v>65</v>
      </c>
      <c r="E55" s="365"/>
      <c r="F55" s="365"/>
      <c r="G55" s="492"/>
      <c r="H55" s="365"/>
      <c r="I55" s="492"/>
      <c r="J55" s="492"/>
      <c r="K55" s="492"/>
      <c r="L55" s="492"/>
      <c r="M55" s="327"/>
      <c r="N55" s="327"/>
      <c r="O55" s="327"/>
      <c r="P55" s="376"/>
    </row>
    <row r="56" spans="1:16" s="13" customFormat="1" ht="25.5" hidden="1">
      <c r="A56" s="376"/>
      <c r="B56" s="336">
        <v>1153100</v>
      </c>
      <c r="C56" s="335" t="s">
        <v>110</v>
      </c>
      <c r="D56" s="349" t="s">
        <v>111</v>
      </c>
      <c r="E56" s="365"/>
      <c r="F56" s="365"/>
      <c r="G56" s="492"/>
      <c r="H56" s="365"/>
      <c r="I56" s="492"/>
      <c r="J56" s="492"/>
      <c r="K56" s="492"/>
      <c r="L56" s="492"/>
      <c r="M56" s="327"/>
      <c r="N56" s="327"/>
      <c r="O56" s="327"/>
      <c r="P56" s="376"/>
    </row>
    <row r="57" spans="1:16" s="13" customFormat="1" ht="25.5" hidden="1">
      <c r="A57" s="376"/>
      <c r="B57" s="340">
        <v>1153200</v>
      </c>
      <c r="C57" s="341" t="s">
        <v>112</v>
      </c>
      <c r="D57" s="350" t="s">
        <v>113</v>
      </c>
      <c r="E57" s="365"/>
      <c r="F57" s="365"/>
      <c r="G57" s="492"/>
      <c r="H57" s="365"/>
      <c r="I57" s="492"/>
      <c r="J57" s="492"/>
      <c r="K57" s="492"/>
      <c r="L57" s="492"/>
      <c r="M57" s="327"/>
      <c r="N57" s="327"/>
      <c r="O57" s="327"/>
      <c r="P57" s="376"/>
    </row>
    <row r="58" spans="1:16" s="13" customFormat="1" ht="38.25" hidden="1">
      <c r="A58" s="376"/>
      <c r="B58" s="331">
        <v>1154000</v>
      </c>
      <c r="C58" s="332" t="s">
        <v>114</v>
      </c>
      <c r="D58" s="351" t="s">
        <v>65</v>
      </c>
      <c r="E58" s="365"/>
      <c r="F58" s="365"/>
      <c r="G58" s="492"/>
      <c r="H58" s="365"/>
      <c r="I58" s="492"/>
      <c r="J58" s="492"/>
      <c r="K58" s="492"/>
      <c r="L58" s="492"/>
      <c r="M58" s="327"/>
      <c r="N58" s="327"/>
      <c r="O58" s="327"/>
      <c r="P58" s="376"/>
    </row>
    <row r="59" spans="1:16" s="13" customFormat="1" ht="13.5" hidden="1">
      <c r="A59" s="376"/>
      <c r="B59" s="336"/>
      <c r="C59" s="324" t="s">
        <v>67</v>
      </c>
      <c r="D59" s="352" t="s">
        <v>65</v>
      </c>
      <c r="E59" s="327"/>
      <c r="F59" s="327"/>
      <c r="G59" s="492"/>
      <c r="H59" s="327"/>
      <c r="I59" s="492"/>
      <c r="J59" s="492"/>
      <c r="K59" s="492"/>
      <c r="L59" s="492"/>
      <c r="M59" s="327"/>
      <c r="N59" s="327"/>
      <c r="O59" s="327"/>
      <c r="P59" s="376"/>
    </row>
    <row r="60" spans="1:16" s="13" customFormat="1" ht="25.5" hidden="1">
      <c r="A60" s="376"/>
      <c r="B60" s="336">
        <v>1154100</v>
      </c>
      <c r="C60" s="335" t="s">
        <v>115</v>
      </c>
      <c r="D60" s="352" t="s">
        <v>65</v>
      </c>
      <c r="E60" s="327"/>
      <c r="F60" s="327"/>
      <c r="G60" s="492"/>
      <c r="H60" s="327"/>
      <c r="I60" s="492"/>
      <c r="J60" s="492"/>
      <c r="K60" s="492"/>
      <c r="L60" s="492"/>
      <c r="M60" s="327"/>
      <c r="N60" s="327"/>
      <c r="O60" s="327"/>
      <c r="P60" s="376"/>
    </row>
    <row r="61" spans="1:16" s="13" customFormat="1" ht="20.25" customHeight="1" hidden="1">
      <c r="A61" s="376"/>
      <c r="B61" s="336"/>
      <c r="C61" s="324" t="s">
        <v>67</v>
      </c>
      <c r="D61" s="352" t="s">
        <v>65</v>
      </c>
      <c r="E61" s="327"/>
      <c r="F61" s="327"/>
      <c r="G61" s="492"/>
      <c r="H61" s="327"/>
      <c r="I61" s="492"/>
      <c r="J61" s="492"/>
      <c r="K61" s="492"/>
      <c r="L61" s="492"/>
      <c r="M61" s="327"/>
      <c r="N61" s="327"/>
      <c r="O61" s="327"/>
      <c r="P61" s="376"/>
    </row>
    <row r="62" spans="1:16" s="13" customFormat="1" ht="15.75" customHeight="1" hidden="1">
      <c r="A62" s="376"/>
      <c r="B62" s="336">
        <v>1154110</v>
      </c>
      <c r="C62" s="335" t="s">
        <v>116</v>
      </c>
      <c r="D62" s="352">
        <v>3000</v>
      </c>
      <c r="E62" s="327"/>
      <c r="F62" s="327"/>
      <c r="G62" s="492"/>
      <c r="H62" s="327"/>
      <c r="I62" s="492"/>
      <c r="J62" s="492"/>
      <c r="K62" s="492"/>
      <c r="L62" s="492"/>
      <c r="M62" s="327"/>
      <c r="N62" s="327"/>
      <c r="O62" s="327"/>
      <c r="P62" s="376"/>
    </row>
    <row r="63" spans="1:16" s="13" customFormat="1" ht="0.75" customHeight="1" hidden="1">
      <c r="A63" s="376"/>
      <c r="B63" s="336">
        <v>1154120</v>
      </c>
      <c r="C63" s="335" t="s">
        <v>117</v>
      </c>
      <c r="D63" s="352">
        <v>3100</v>
      </c>
      <c r="E63" s="327"/>
      <c r="F63" s="327"/>
      <c r="G63" s="492"/>
      <c r="H63" s="327"/>
      <c r="I63" s="492"/>
      <c r="J63" s="492"/>
      <c r="K63" s="492"/>
      <c r="L63" s="492"/>
      <c r="M63" s="327"/>
      <c r="N63" s="327"/>
      <c r="O63" s="327"/>
      <c r="P63" s="376"/>
    </row>
    <row r="64" spans="1:16" s="13" customFormat="1" ht="23.25" customHeight="1" hidden="1">
      <c r="A64" s="376"/>
      <c r="B64" s="336">
        <v>1154130</v>
      </c>
      <c r="C64" s="335" t="s">
        <v>118</v>
      </c>
      <c r="D64" s="352">
        <v>3200</v>
      </c>
      <c r="E64" s="327"/>
      <c r="F64" s="327"/>
      <c r="G64" s="492"/>
      <c r="H64" s="327"/>
      <c r="I64" s="492"/>
      <c r="J64" s="492"/>
      <c r="K64" s="492"/>
      <c r="L64" s="492"/>
      <c r="M64" s="327"/>
      <c r="N64" s="327"/>
      <c r="O64" s="327"/>
      <c r="P64" s="376"/>
    </row>
    <row r="65" spans="1:16" s="13" customFormat="1" ht="38.25" hidden="1">
      <c r="A65" s="376"/>
      <c r="B65" s="336">
        <v>1154200</v>
      </c>
      <c r="C65" s="335" t="s">
        <v>119</v>
      </c>
      <c r="D65" s="352">
        <v>3300</v>
      </c>
      <c r="E65" s="327"/>
      <c r="F65" s="327"/>
      <c r="G65" s="492"/>
      <c r="H65" s="327"/>
      <c r="I65" s="492"/>
      <c r="J65" s="492"/>
      <c r="K65" s="492"/>
      <c r="L65" s="492"/>
      <c r="M65" s="327"/>
      <c r="N65" s="327"/>
      <c r="O65" s="327"/>
      <c r="P65" s="376"/>
    </row>
    <row r="66" spans="1:16" s="14" customFormat="1" ht="18.75" customHeight="1" hidden="1">
      <c r="A66" s="293"/>
      <c r="B66" s="340">
        <v>1154300</v>
      </c>
      <c r="C66" s="341" t="s">
        <v>120</v>
      </c>
      <c r="D66" s="353">
        <v>3400</v>
      </c>
      <c r="E66" s="327"/>
      <c r="F66" s="327"/>
      <c r="G66" s="492"/>
      <c r="H66" s="327"/>
      <c r="I66" s="492"/>
      <c r="J66" s="492"/>
      <c r="K66" s="492"/>
      <c r="L66" s="492"/>
      <c r="M66" s="327"/>
      <c r="N66" s="327"/>
      <c r="O66" s="327"/>
      <c r="P66" s="293"/>
    </row>
    <row r="67" spans="1:16" s="14" customFormat="1" ht="38.25" hidden="1">
      <c r="A67" s="293"/>
      <c r="B67" s="331">
        <v>1155000</v>
      </c>
      <c r="C67" s="354" t="s">
        <v>121</v>
      </c>
      <c r="D67" s="355" t="s">
        <v>65</v>
      </c>
      <c r="E67" s="365"/>
      <c r="F67" s="365"/>
      <c r="G67" s="492"/>
      <c r="H67" s="365"/>
      <c r="I67" s="492"/>
      <c r="J67" s="492"/>
      <c r="K67" s="492"/>
      <c r="L67" s="492"/>
      <c r="M67" s="327"/>
      <c r="N67" s="327"/>
      <c r="O67" s="327"/>
      <c r="P67" s="293"/>
    </row>
    <row r="68" spans="1:16" s="14" customFormat="1" ht="16.5" hidden="1">
      <c r="A68" s="293"/>
      <c r="B68" s="336"/>
      <c r="C68" s="324" t="s">
        <v>67</v>
      </c>
      <c r="D68" s="338" t="s">
        <v>65</v>
      </c>
      <c r="E68" s="365"/>
      <c r="F68" s="365"/>
      <c r="G68" s="492"/>
      <c r="H68" s="365"/>
      <c r="I68" s="492"/>
      <c r="J68" s="492"/>
      <c r="K68" s="492"/>
      <c r="L68" s="492"/>
      <c r="M68" s="327"/>
      <c r="N68" s="327"/>
      <c r="O68" s="327"/>
      <c r="P68" s="293"/>
    </row>
    <row r="69" spans="1:16" s="15" customFormat="1" ht="38.25" hidden="1">
      <c r="A69" s="377"/>
      <c r="B69" s="336">
        <v>1155100</v>
      </c>
      <c r="C69" s="335" t="s">
        <v>122</v>
      </c>
      <c r="D69" s="356" t="s">
        <v>65</v>
      </c>
      <c r="E69" s="365"/>
      <c r="F69" s="365"/>
      <c r="G69" s="492"/>
      <c r="H69" s="365"/>
      <c r="I69" s="492"/>
      <c r="J69" s="492"/>
      <c r="K69" s="492"/>
      <c r="L69" s="492"/>
      <c r="M69" s="327"/>
      <c r="N69" s="327"/>
      <c r="O69" s="327"/>
      <c r="P69" s="377"/>
    </row>
    <row r="70" spans="1:16" s="15" customFormat="1" ht="16.5" hidden="1">
      <c r="A70" s="377"/>
      <c r="B70" s="336"/>
      <c r="C70" s="324" t="s">
        <v>67</v>
      </c>
      <c r="D70" s="356" t="s">
        <v>65</v>
      </c>
      <c r="E70" s="365"/>
      <c r="F70" s="365"/>
      <c r="G70" s="492"/>
      <c r="H70" s="365"/>
      <c r="I70" s="492"/>
      <c r="J70" s="492"/>
      <c r="K70" s="492"/>
      <c r="L70" s="492"/>
      <c r="M70" s="327"/>
      <c r="N70" s="327"/>
      <c r="O70" s="327"/>
      <c r="P70" s="377"/>
    </row>
    <row r="71" spans="1:16" ht="25.5" hidden="1">
      <c r="A71" s="284"/>
      <c r="B71" s="336">
        <v>1155110</v>
      </c>
      <c r="C71" s="335" t="s">
        <v>123</v>
      </c>
      <c r="D71" s="338" t="s">
        <v>124</v>
      </c>
      <c r="E71" s="365"/>
      <c r="F71" s="365"/>
      <c r="G71" s="492"/>
      <c r="H71" s="365"/>
      <c r="I71" s="492"/>
      <c r="J71" s="492"/>
      <c r="K71" s="492"/>
      <c r="L71" s="492"/>
      <c r="M71" s="327"/>
      <c r="N71" s="327"/>
      <c r="O71" s="327"/>
      <c r="P71" s="284"/>
    </row>
    <row r="72" spans="1:16" ht="9" customHeight="1" hidden="1">
      <c r="A72" s="284"/>
      <c r="B72" s="336">
        <v>1155120</v>
      </c>
      <c r="C72" s="335" t="s">
        <v>125</v>
      </c>
      <c r="D72" s="338" t="s">
        <v>126</v>
      </c>
      <c r="E72" s="365"/>
      <c r="F72" s="365"/>
      <c r="G72" s="492"/>
      <c r="H72" s="365"/>
      <c r="I72" s="492"/>
      <c r="J72" s="492"/>
      <c r="K72" s="492"/>
      <c r="L72" s="492"/>
      <c r="M72" s="327"/>
      <c r="N72" s="327"/>
      <c r="O72" s="327"/>
      <c r="P72" s="284"/>
    </row>
    <row r="73" spans="1:16" ht="15" customHeight="1" hidden="1">
      <c r="A73" s="284"/>
      <c r="B73" s="323">
        <v>11155200</v>
      </c>
      <c r="C73" s="335" t="s">
        <v>127</v>
      </c>
      <c r="D73" s="337" t="s">
        <v>128</v>
      </c>
      <c r="E73" s="365"/>
      <c r="F73" s="365"/>
      <c r="G73" s="492"/>
      <c r="H73" s="365"/>
      <c r="I73" s="492"/>
      <c r="J73" s="492"/>
      <c r="K73" s="492"/>
      <c r="L73" s="492"/>
      <c r="M73" s="327"/>
      <c r="N73" s="327"/>
      <c r="O73" s="327"/>
      <c r="P73" s="284"/>
    </row>
    <row r="74" spans="1:16" s="11" customFormat="1" ht="13.5" hidden="1">
      <c r="A74" s="367"/>
      <c r="B74" s="348">
        <v>1155300</v>
      </c>
      <c r="C74" s="341" t="s">
        <v>129</v>
      </c>
      <c r="D74" s="342" t="s">
        <v>130</v>
      </c>
      <c r="E74" s="327"/>
      <c r="F74" s="327"/>
      <c r="G74" s="492"/>
      <c r="H74" s="327"/>
      <c r="I74" s="492"/>
      <c r="J74" s="492"/>
      <c r="K74" s="492"/>
      <c r="L74" s="492"/>
      <c r="M74" s="327"/>
      <c r="N74" s="327"/>
      <c r="O74" s="327"/>
      <c r="P74" s="367"/>
    </row>
    <row r="75" spans="1:16" ht="13.5" hidden="1">
      <c r="A75" s="284"/>
      <c r="B75" s="345">
        <v>1156000</v>
      </c>
      <c r="C75" s="321" t="s">
        <v>131</v>
      </c>
      <c r="D75" s="343" t="s">
        <v>65</v>
      </c>
      <c r="E75" s="327"/>
      <c r="F75" s="327"/>
      <c r="G75" s="492"/>
      <c r="H75" s="327"/>
      <c r="I75" s="492"/>
      <c r="J75" s="492"/>
      <c r="K75" s="492"/>
      <c r="L75" s="492"/>
      <c r="M75" s="327"/>
      <c r="N75" s="327"/>
      <c r="O75" s="327"/>
      <c r="P75" s="284"/>
    </row>
    <row r="76" spans="1:16" ht="13.5" hidden="1">
      <c r="A76" s="284"/>
      <c r="B76" s="336"/>
      <c r="C76" s="324" t="s">
        <v>67</v>
      </c>
      <c r="D76" s="338" t="s">
        <v>65</v>
      </c>
      <c r="E76" s="327"/>
      <c r="F76" s="327"/>
      <c r="G76" s="492"/>
      <c r="H76" s="327"/>
      <c r="I76" s="492"/>
      <c r="J76" s="492"/>
      <c r="K76" s="492"/>
      <c r="L76" s="492"/>
      <c r="M76" s="327"/>
      <c r="N76" s="327"/>
      <c r="O76" s="327"/>
      <c r="P76" s="284"/>
    </row>
    <row r="77" spans="1:16" ht="38.25" hidden="1">
      <c r="A77" s="284"/>
      <c r="B77" s="336">
        <v>1156100</v>
      </c>
      <c r="C77" s="335" t="s">
        <v>132</v>
      </c>
      <c r="D77" s="337" t="s">
        <v>65</v>
      </c>
      <c r="E77" s="327"/>
      <c r="F77" s="327"/>
      <c r="G77" s="492"/>
      <c r="H77" s="327"/>
      <c r="I77" s="492"/>
      <c r="J77" s="492"/>
      <c r="K77" s="492"/>
      <c r="L77" s="492"/>
      <c r="M77" s="327"/>
      <c r="N77" s="327"/>
      <c r="O77" s="327"/>
      <c r="P77" s="284"/>
    </row>
    <row r="78" spans="1:16" s="11" customFormat="1" ht="13.5" hidden="1">
      <c r="A78" s="367"/>
      <c r="B78" s="336"/>
      <c r="C78" s="324" t="s">
        <v>67</v>
      </c>
      <c r="D78" s="337" t="s">
        <v>65</v>
      </c>
      <c r="E78" s="327"/>
      <c r="F78" s="327"/>
      <c r="G78" s="492"/>
      <c r="H78" s="327"/>
      <c r="I78" s="492"/>
      <c r="J78" s="492"/>
      <c r="K78" s="492"/>
      <c r="L78" s="492"/>
      <c r="M78" s="327"/>
      <c r="N78" s="327"/>
      <c r="O78" s="327"/>
      <c r="P78" s="367"/>
    </row>
    <row r="79" spans="1:16" s="11" customFormat="1" ht="51" hidden="1">
      <c r="A79" s="367"/>
      <c r="B79" s="323">
        <v>1156110</v>
      </c>
      <c r="C79" s="335" t="s">
        <v>133</v>
      </c>
      <c r="D79" s="327" t="s">
        <v>134</v>
      </c>
      <c r="E79" s="327"/>
      <c r="F79" s="327"/>
      <c r="G79" s="492"/>
      <c r="H79" s="327"/>
      <c r="I79" s="492"/>
      <c r="J79" s="492"/>
      <c r="K79" s="492"/>
      <c r="L79" s="492"/>
      <c r="M79" s="327"/>
      <c r="N79" s="327"/>
      <c r="O79" s="327"/>
      <c r="P79" s="367"/>
    </row>
    <row r="80" spans="1:16" s="11" customFormat="1" ht="38.25" hidden="1">
      <c r="A80" s="367"/>
      <c r="B80" s="323">
        <v>1156120</v>
      </c>
      <c r="C80" s="335" t="s">
        <v>135</v>
      </c>
      <c r="D80" s="327" t="s">
        <v>136</v>
      </c>
      <c r="E80" s="327"/>
      <c r="F80" s="327"/>
      <c r="G80" s="492"/>
      <c r="H80" s="327"/>
      <c r="I80" s="492"/>
      <c r="J80" s="492"/>
      <c r="K80" s="492"/>
      <c r="L80" s="492"/>
      <c r="M80" s="327"/>
      <c r="N80" s="327"/>
      <c r="O80" s="327"/>
      <c r="P80" s="367"/>
    </row>
    <row r="81" spans="1:16" s="11" customFormat="1" ht="25.5" hidden="1">
      <c r="A81" s="367"/>
      <c r="B81" s="334">
        <v>1156130</v>
      </c>
      <c r="C81" s="335" t="s">
        <v>137</v>
      </c>
      <c r="D81" s="327" t="s">
        <v>138</v>
      </c>
      <c r="E81" s="327"/>
      <c r="F81" s="327"/>
      <c r="G81" s="492"/>
      <c r="H81" s="327"/>
      <c r="I81" s="492"/>
      <c r="J81" s="492"/>
      <c r="K81" s="492"/>
      <c r="L81" s="492"/>
      <c r="M81" s="327"/>
      <c r="N81" s="327"/>
      <c r="O81" s="327"/>
      <c r="P81" s="367"/>
    </row>
    <row r="82" spans="1:16" s="11" customFormat="1" ht="25.5" hidden="1">
      <c r="A82" s="367"/>
      <c r="B82" s="334">
        <v>1156140</v>
      </c>
      <c r="C82" s="335" t="s">
        <v>139</v>
      </c>
      <c r="D82" s="327" t="s">
        <v>140</v>
      </c>
      <c r="E82" s="327"/>
      <c r="F82" s="327"/>
      <c r="G82" s="492"/>
      <c r="H82" s="327"/>
      <c r="I82" s="492"/>
      <c r="J82" s="492"/>
      <c r="K82" s="492"/>
      <c r="L82" s="492"/>
      <c r="M82" s="327"/>
      <c r="N82" s="327"/>
      <c r="O82" s="327"/>
      <c r="P82" s="367"/>
    </row>
    <row r="83" spans="1:16" ht="0.75" customHeight="1">
      <c r="A83" s="284"/>
      <c r="B83" s="336">
        <v>1156200</v>
      </c>
      <c r="C83" s="357" t="s">
        <v>141</v>
      </c>
      <c r="D83" s="327" t="s">
        <v>142</v>
      </c>
      <c r="E83" s="327"/>
      <c r="F83" s="327"/>
      <c r="G83" s="492"/>
      <c r="H83" s="327"/>
      <c r="I83" s="492"/>
      <c r="J83" s="492"/>
      <c r="K83" s="492"/>
      <c r="L83" s="492"/>
      <c r="M83" s="327"/>
      <c r="N83" s="327"/>
      <c r="O83" s="327"/>
      <c r="P83" s="284"/>
    </row>
    <row r="84" spans="1:16" ht="22.5" customHeight="1">
      <c r="A84" s="284"/>
      <c r="B84" s="323">
        <v>1172300</v>
      </c>
      <c r="C84" s="411" t="s">
        <v>976</v>
      </c>
      <c r="D84" s="337" t="s">
        <v>45</v>
      </c>
      <c r="E84" s="327"/>
      <c r="F84" s="327"/>
      <c r="G84" s="492"/>
      <c r="H84" s="327"/>
      <c r="I84" s="492"/>
      <c r="J84" s="410" t="s">
        <v>1066</v>
      </c>
      <c r="K84" s="410" t="s">
        <v>1066</v>
      </c>
      <c r="L84" s="410" t="s">
        <v>1066</v>
      </c>
      <c r="M84" s="327"/>
      <c r="N84" s="327"/>
      <c r="O84" s="327"/>
      <c r="P84" s="284"/>
    </row>
    <row r="85" spans="1:16" ht="0.75" customHeight="1" hidden="1">
      <c r="A85" s="284"/>
      <c r="B85" s="323">
        <v>1156400</v>
      </c>
      <c r="C85" s="326" t="s">
        <v>143</v>
      </c>
      <c r="D85" s="337" t="s">
        <v>65</v>
      </c>
      <c r="E85" s="327"/>
      <c r="F85" s="327"/>
      <c r="G85" s="327"/>
      <c r="H85" s="327"/>
      <c r="I85" s="327"/>
      <c r="J85" s="364"/>
      <c r="K85" s="364"/>
      <c r="L85" s="327"/>
      <c r="M85" s="327"/>
      <c r="N85" s="327"/>
      <c r="O85" s="327"/>
      <c r="P85" s="284"/>
    </row>
    <row r="86" spans="1:16" ht="13.5" hidden="1">
      <c r="A86" s="284"/>
      <c r="B86" s="323"/>
      <c r="C86" s="324" t="s">
        <v>67</v>
      </c>
      <c r="D86" s="337" t="s">
        <v>65</v>
      </c>
      <c r="E86" s="327"/>
      <c r="F86" s="327"/>
      <c r="G86" s="327"/>
      <c r="H86" s="327"/>
      <c r="I86" s="327"/>
      <c r="J86" s="364"/>
      <c r="K86" s="364"/>
      <c r="L86" s="327"/>
      <c r="M86" s="327"/>
      <c r="N86" s="327"/>
      <c r="O86" s="327"/>
      <c r="P86" s="284"/>
    </row>
    <row r="87" spans="1:16" ht="25.5" hidden="1">
      <c r="A87" s="284"/>
      <c r="B87" s="334">
        <v>1156410</v>
      </c>
      <c r="C87" s="326" t="s">
        <v>144</v>
      </c>
      <c r="D87" s="327" t="s">
        <v>145</v>
      </c>
      <c r="E87" s="327"/>
      <c r="F87" s="327"/>
      <c r="G87" s="327"/>
      <c r="H87" s="327"/>
      <c r="I87" s="327"/>
      <c r="J87" s="364"/>
      <c r="K87" s="364"/>
      <c r="L87" s="327"/>
      <c r="M87" s="327"/>
      <c r="N87" s="327"/>
      <c r="O87" s="327"/>
      <c r="P87" s="284"/>
    </row>
    <row r="88" spans="1:16" ht="38.25" hidden="1">
      <c r="A88" s="284"/>
      <c r="B88" s="323">
        <v>1156420</v>
      </c>
      <c r="C88" s="326" t="s">
        <v>146</v>
      </c>
      <c r="D88" s="327" t="s">
        <v>147</v>
      </c>
      <c r="E88" s="327"/>
      <c r="F88" s="327"/>
      <c r="G88" s="327"/>
      <c r="H88" s="327"/>
      <c r="I88" s="327"/>
      <c r="J88" s="364"/>
      <c r="K88" s="364"/>
      <c r="L88" s="327"/>
      <c r="M88" s="327"/>
      <c r="N88" s="327"/>
      <c r="O88" s="327"/>
      <c r="P88" s="284"/>
    </row>
    <row r="89" spans="1:16" ht="25.5" hidden="1">
      <c r="A89" s="284"/>
      <c r="B89" s="323">
        <v>1156600</v>
      </c>
      <c r="C89" s="339" t="s">
        <v>148</v>
      </c>
      <c r="D89" s="356" t="s">
        <v>65</v>
      </c>
      <c r="E89" s="365"/>
      <c r="F89" s="365"/>
      <c r="G89" s="365"/>
      <c r="H89" s="365"/>
      <c r="I89" s="365"/>
      <c r="J89" s="366"/>
      <c r="K89" s="364"/>
      <c r="L89" s="327"/>
      <c r="M89" s="327"/>
      <c r="N89" s="327"/>
      <c r="O89" s="327"/>
      <c r="P89" s="284"/>
    </row>
    <row r="90" spans="1:16" ht="16.5" hidden="1">
      <c r="A90" s="284"/>
      <c r="B90" s="323"/>
      <c r="C90" s="324" t="s">
        <v>67</v>
      </c>
      <c r="D90" s="356" t="s">
        <v>65</v>
      </c>
      <c r="E90" s="365"/>
      <c r="F90" s="365"/>
      <c r="G90" s="365"/>
      <c r="H90" s="365"/>
      <c r="I90" s="365"/>
      <c r="J90" s="366"/>
      <c r="K90" s="364"/>
      <c r="L90" s="327"/>
      <c r="M90" s="327"/>
      <c r="N90" s="327"/>
      <c r="O90" s="327"/>
      <c r="P90" s="284"/>
    </row>
    <row r="91" spans="1:16" ht="12" customHeight="1" hidden="1">
      <c r="A91" s="284"/>
      <c r="B91" s="323">
        <v>1156610</v>
      </c>
      <c r="C91" s="335" t="s">
        <v>149</v>
      </c>
      <c r="D91" s="356" t="s">
        <v>150</v>
      </c>
      <c r="E91" s="365"/>
      <c r="F91" s="365"/>
      <c r="G91" s="365"/>
      <c r="H91" s="365"/>
      <c r="I91" s="365"/>
      <c r="J91" s="366"/>
      <c r="K91" s="364"/>
      <c r="L91" s="327"/>
      <c r="M91" s="327"/>
      <c r="N91" s="327"/>
      <c r="O91" s="327"/>
      <c r="P91" s="284"/>
    </row>
    <row r="92" spans="1:16" ht="25.5" hidden="1">
      <c r="A92" s="284"/>
      <c r="B92" s="323">
        <v>1156620</v>
      </c>
      <c r="C92" s="335" t="s">
        <v>151</v>
      </c>
      <c r="D92" s="356" t="s">
        <v>152</v>
      </c>
      <c r="E92" s="365"/>
      <c r="F92" s="365"/>
      <c r="G92" s="365"/>
      <c r="H92" s="365"/>
      <c r="I92" s="365"/>
      <c r="J92" s="366"/>
      <c r="K92" s="364"/>
      <c r="L92" s="327"/>
      <c r="M92" s="327"/>
      <c r="N92" s="327"/>
      <c r="O92" s="327"/>
      <c r="P92" s="284"/>
    </row>
    <row r="93" spans="1:16" ht="16.5" hidden="1">
      <c r="A93" s="284"/>
      <c r="B93" s="323">
        <v>1156630</v>
      </c>
      <c r="C93" s="335" t="s">
        <v>153</v>
      </c>
      <c r="D93" s="356" t="s">
        <v>154</v>
      </c>
      <c r="E93" s="365"/>
      <c r="F93" s="365"/>
      <c r="G93" s="365"/>
      <c r="H93" s="365"/>
      <c r="I93" s="365"/>
      <c r="J93" s="366"/>
      <c r="K93" s="364"/>
      <c r="L93" s="327"/>
      <c r="M93" s="327"/>
      <c r="N93" s="327"/>
      <c r="O93" s="327"/>
      <c r="P93" s="284"/>
    </row>
    <row r="94" spans="1:16" ht="38.25" hidden="1">
      <c r="A94" s="284"/>
      <c r="B94" s="340">
        <v>1156800</v>
      </c>
      <c r="C94" s="378" t="s">
        <v>155</v>
      </c>
      <c r="D94" s="342" t="s">
        <v>156</v>
      </c>
      <c r="E94" s="365"/>
      <c r="F94" s="365"/>
      <c r="G94" s="365"/>
      <c r="H94" s="365"/>
      <c r="I94" s="365"/>
      <c r="J94" s="366"/>
      <c r="K94" s="364"/>
      <c r="L94" s="327"/>
      <c r="M94" s="327"/>
      <c r="N94" s="327"/>
      <c r="O94" s="327"/>
      <c r="P94" s="284"/>
    </row>
    <row r="95" spans="1:16" ht="25.5" hidden="1">
      <c r="A95" s="284"/>
      <c r="B95" s="320">
        <v>1200000</v>
      </c>
      <c r="C95" s="379" t="s">
        <v>157</v>
      </c>
      <c r="D95" s="333" t="s">
        <v>65</v>
      </c>
      <c r="E95" s="327"/>
      <c r="F95" s="327"/>
      <c r="G95" s="327"/>
      <c r="H95" s="327"/>
      <c r="I95" s="327"/>
      <c r="J95" s="364"/>
      <c r="K95" s="364"/>
      <c r="L95" s="327"/>
      <c r="M95" s="327"/>
      <c r="N95" s="327"/>
      <c r="O95" s="327"/>
      <c r="P95" s="284"/>
    </row>
    <row r="96" spans="1:16" ht="13.5" hidden="1">
      <c r="A96" s="284"/>
      <c r="B96" s="328"/>
      <c r="C96" s="344" t="s">
        <v>67</v>
      </c>
      <c r="D96" s="380" t="s">
        <v>65</v>
      </c>
      <c r="E96" s="327"/>
      <c r="F96" s="327"/>
      <c r="G96" s="327"/>
      <c r="H96" s="327"/>
      <c r="I96" s="327"/>
      <c r="J96" s="364"/>
      <c r="K96" s="364"/>
      <c r="L96" s="327"/>
      <c r="M96" s="327"/>
      <c r="N96" s="327"/>
      <c r="O96" s="327"/>
      <c r="P96" s="284"/>
    </row>
    <row r="97" spans="1:16" ht="25.5" hidden="1">
      <c r="A97" s="284"/>
      <c r="B97" s="331">
        <v>1210000</v>
      </c>
      <c r="C97" s="332" t="s">
        <v>158</v>
      </c>
      <c r="D97" s="333" t="s">
        <v>65</v>
      </c>
      <c r="E97" s="327"/>
      <c r="F97" s="327"/>
      <c r="G97" s="327"/>
      <c r="H97" s="327"/>
      <c r="I97" s="327"/>
      <c r="J97" s="364"/>
      <c r="K97" s="364"/>
      <c r="L97" s="327"/>
      <c r="M97" s="327"/>
      <c r="N97" s="327"/>
      <c r="O97" s="327"/>
      <c r="P97" s="284"/>
    </row>
    <row r="98" spans="1:16" ht="14.25" hidden="1" thickBot="1">
      <c r="A98" s="284"/>
      <c r="B98" s="381"/>
      <c r="C98" s="382" t="s">
        <v>67</v>
      </c>
      <c r="D98" s="383" t="s">
        <v>65</v>
      </c>
      <c r="E98" s="327"/>
      <c r="F98" s="327"/>
      <c r="G98" s="327"/>
      <c r="H98" s="327"/>
      <c r="I98" s="327"/>
      <c r="J98" s="364"/>
      <c r="K98" s="364"/>
      <c r="L98" s="327"/>
      <c r="M98" s="327"/>
      <c r="N98" s="327"/>
      <c r="O98" s="327"/>
      <c r="P98" s="284"/>
    </row>
    <row r="99" spans="1:16" ht="25.5" hidden="1">
      <c r="A99" s="284"/>
      <c r="B99" s="384">
        <v>1211000</v>
      </c>
      <c r="C99" s="385" t="s">
        <v>159</v>
      </c>
      <c r="D99" s="386" t="s">
        <v>160</v>
      </c>
      <c r="E99" s="327"/>
      <c r="F99" s="327"/>
      <c r="G99" s="327"/>
      <c r="H99" s="327"/>
      <c r="I99" s="327"/>
      <c r="J99" s="364"/>
      <c r="K99" s="364"/>
      <c r="L99" s="327"/>
      <c r="M99" s="327"/>
      <c r="N99" s="327"/>
      <c r="O99" s="327"/>
      <c r="P99" s="284"/>
    </row>
    <row r="100" spans="1:16" ht="11.25" customHeight="1" hidden="1">
      <c r="A100" s="284"/>
      <c r="B100" s="387">
        <v>1212000</v>
      </c>
      <c r="C100" s="388" t="s">
        <v>161</v>
      </c>
      <c r="D100" s="313" t="s">
        <v>162</v>
      </c>
      <c r="E100" s="327"/>
      <c r="F100" s="327"/>
      <c r="G100" s="327"/>
      <c r="H100" s="327"/>
      <c r="I100" s="327"/>
      <c r="J100" s="364"/>
      <c r="K100" s="364"/>
      <c r="L100" s="327"/>
      <c r="M100" s="327"/>
      <c r="N100" s="327"/>
      <c r="O100" s="327"/>
      <c r="P100" s="284"/>
    </row>
    <row r="101" spans="1:16" ht="26.25" hidden="1" thickBot="1">
      <c r="A101" s="284"/>
      <c r="B101" s="389">
        <v>1213000</v>
      </c>
      <c r="C101" s="390" t="s">
        <v>163</v>
      </c>
      <c r="D101" s="313" t="s">
        <v>164</v>
      </c>
      <c r="E101" s="327"/>
      <c r="F101" s="327"/>
      <c r="G101" s="327"/>
      <c r="H101" s="327"/>
      <c r="I101" s="327"/>
      <c r="J101" s="364"/>
      <c r="K101" s="364"/>
      <c r="L101" s="327"/>
      <c r="M101" s="327"/>
      <c r="N101" s="327"/>
      <c r="O101" s="327"/>
      <c r="P101" s="284"/>
    </row>
    <row r="102" spans="1:16" ht="51" hidden="1">
      <c r="A102" s="284"/>
      <c r="B102" s="317">
        <v>1214000</v>
      </c>
      <c r="C102" s="391" t="s">
        <v>165</v>
      </c>
      <c r="D102" s="316" t="s">
        <v>166</v>
      </c>
      <c r="E102" s="327"/>
      <c r="F102" s="327"/>
      <c r="G102" s="327"/>
      <c r="H102" s="327"/>
      <c r="I102" s="327"/>
      <c r="J102" s="364"/>
      <c r="K102" s="364"/>
      <c r="L102" s="327"/>
      <c r="M102" s="327"/>
      <c r="N102" s="327"/>
      <c r="O102" s="327"/>
      <c r="P102" s="284"/>
    </row>
    <row r="103" spans="1:16" ht="38.25" hidden="1">
      <c r="A103" s="284"/>
      <c r="B103" s="320">
        <v>1215000</v>
      </c>
      <c r="C103" s="354" t="s">
        <v>167</v>
      </c>
      <c r="D103" s="392" t="s">
        <v>65</v>
      </c>
      <c r="E103" s="327"/>
      <c r="F103" s="327"/>
      <c r="G103" s="327"/>
      <c r="H103" s="327"/>
      <c r="I103" s="327"/>
      <c r="J103" s="364"/>
      <c r="K103" s="364"/>
      <c r="L103" s="327"/>
      <c r="M103" s="327"/>
      <c r="N103" s="327"/>
      <c r="O103" s="327"/>
      <c r="P103" s="284"/>
    </row>
    <row r="104" spans="1:16" ht="13.5" hidden="1">
      <c r="A104" s="284"/>
      <c r="B104" s="323"/>
      <c r="C104" s="324" t="s">
        <v>67</v>
      </c>
      <c r="D104" s="393" t="s">
        <v>65</v>
      </c>
      <c r="E104" s="327"/>
      <c r="F104" s="327"/>
      <c r="G104" s="327"/>
      <c r="H104" s="327"/>
      <c r="I104" s="327"/>
      <c r="J104" s="364"/>
      <c r="K104" s="364"/>
      <c r="L104" s="327"/>
      <c r="M104" s="327"/>
      <c r="N104" s="327"/>
      <c r="O104" s="327"/>
      <c r="P104" s="284"/>
    </row>
    <row r="105" spans="1:16" ht="51" hidden="1">
      <c r="A105" s="284"/>
      <c r="B105" s="323">
        <v>1215100</v>
      </c>
      <c r="C105" s="394" t="s">
        <v>168</v>
      </c>
      <c r="D105" s="337" t="s">
        <v>169</v>
      </c>
      <c r="E105" s="327"/>
      <c r="F105" s="327"/>
      <c r="G105" s="327"/>
      <c r="H105" s="327"/>
      <c r="I105" s="327"/>
      <c r="J105" s="364"/>
      <c r="K105" s="364"/>
      <c r="L105" s="327"/>
      <c r="M105" s="327"/>
      <c r="N105" s="327"/>
      <c r="O105" s="327"/>
      <c r="P105" s="284"/>
    </row>
    <row r="106" spans="1:16" ht="38.25" hidden="1">
      <c r="A106" s="284"/>
      <c r="B106" s="323">
        <v>1215200</v>
      </c>
      <c r="C106" s="394" t="s">
        <v>170</v>
      </c>
      <c r="D106" s="337" t="s">
        <v>171</v>
      </c>
      <c r="E106" s="327"/>
      <c r="F106" s="327"/>
      <c r="G106" s="327"/>
      <c r="H106" s="327"/>
      <c r="I106" s="327"/>
      <c r="J106" s="364"/>
      <c r="K106" s="364"/>
      <c r="L106" s="327"/>
      <c r="M106" s="327"/>
      <c r="N106" s="327"/>
      <c r="O106" s="327"/>
      <c r="P106" s="284"/>
    </row>
    <row r="107" spans="1:16" ht="38.25" hidden="1">
      <c r="A107" s="284"/>
      <c r="B107" s="323">
        <v>1215300</v>
      </c>
      <c r="C107" s="394" t="s">
        <v>172</v>
      </c>
      <c r="D107" s="337" t="s">
        <v>173</v>
      </c>
      <c r="E107" s="327"/>
      <c r="F107" s="327"/>
      <c r="G107" s="327"/>
      <c r="H107" s="327"/>
      <c r="I107" s="327"/>
      <c r="J107" s="364"/>
      <c r="K107" s="364"/>
      <c r="L107" s="327"/>
      <c r="M107" s="327"/>
      <c r="N107" s="327"/>
      <c r="O107" s="327"/>
      <c r="P107" s="284"/>
    </row>
    <row r="108" spans="1:16" ht="25.5" hidden="1">
      <c r="A108" s="284"/>
      <c r="B108" s="334">
        <v>1215400</v>
      </c>
      <c r="C108" s="357" t="s">
        <v>174</v>
      </c>
      <c r="D108" s="327" t="s">
        <v>175</v>
      </c>
      <c r="E108" s="327"/>
      <c r="F108" s="327"/>
      <c r="G108" s="327"/>
      <c r="H108" s="327"/>
      <c r="I108" s="327"/>
      <c r="J108" s="364"/>
      <c r="K108" s="364"/>
      <c r="L108" s="327"/>
      <c r="M108" s="327"/>
      <c r="N108" s="327"/>
      <c r="O108" s="327"/>
      <c r="P108" s="284"/>
    </row>
    <row r="109" spans="1:16" ht="12" customHeight="1" hidden="1">
      <c r="A109" s="284"/>
      <c r="B109" s="334">
        <v>1215500</v>
      </c>
      <c r="C109" s="394" t="s">
        <v>176</v>
      </c>
      <c r="D109" s="327" t="s">
        <v>177</v>
      </c>
      <c r="E109" s="327"/>
      <c r="F109" s="327"/>
      <c r="G109" s="327"/>
      <c r="H109" s="327"/>
      <c r="I109" s="327"/>
      <c r="J109" s="364"/>
      <c r="K109" s="364"/>
      <c r="L109" s="327"/>
      <c r="M109" s="327"/>
      <c r="N109" s="327"/>
      <c r="O109" s="327"/>
      <c r="P109" s="284"/>
    </row>
    <row r="110" spans="1:16" ht="25.5" hidden="1">
      <c r="A110" s="284"/>
      <c r="B110" s="348">
        <v>1215600</v>
      </c>
      <c r="C110" s="395" t="s">
        <v>178</v>
      </c>
      <c r="D110" s="330" t="s">
        <v>179</v>
      </c>
      <c r="E110" s="327"/>
      <c r="F110" s="327"/>
      <c r="G110" s="327"/>
      <c r="H110" s="327"/>
      <c r="I110" s="327"/>
      <c r="J110" s="364"/>
      <c r="K110" s="364"/>
      <c r="L110" s="327"/>
      <c r="M110" s="327"/>
      <c r="N110" s="327"/>
      <c r="O110" s="327"/>
      <c r="P110" s="284"/>
    </row>
    <row r="111" spans="1:16" ht="38.25" hidden="1">
      <c r="A111" s="284"/>
      <c r="B111" s="331">
        <v>1216000</v>
      </c>
      <c r="C111" s="354" t="s">
        <v>180</v>
      </c>
      <c r="D111" s="392" t="s">
        <v>65</v>
      </c>
      <c r="E111" s="327"/>
      <c r="F111" s="327"/>
      <c r="G111" s="327"/>
      <c r="H111" s="327"/>
      <c r="I111" s="327"/>
      <c r="J111" s="364"/>
      <c r="K111" s="364"/>
      <c r="L111" s="327"/>
      <c r="M111" s="327"/>
      <c r="N111" s="327"/>
      <c r="O111" s="327"/>
      <c r="P111" s="284"/>
    </row>
    <row r="112" spans="1:16" ht="13.5" hidden="1">
      <c r="A112" s="284"/>
      <c r="B112" s="336"/>
      <c r="C112" s="324" t="s">
        <v>67</v>
      </c>
      <c r="D112" s="393" t="s">
        <v>65</v>
      </c>
      <c r="E112" s="327"/>
      <c r="F112" s="327"/>
      <c r="G112" s="327"/>
      <c r="H112" s="327"/>
      <c r="I112" s="327"/>
      <c r="J112" s="364"/>
      <c r="K112" s="364"/>
      <c r="L112" s="327"/>
      <c r="M112" s="327"/>
      <c r="N112" s="327"/>
      <c r="O112" s="327"/>
      <c r="P112" s="284"/>
    </row>
    <row r="113" spans="1:16" ht="51" hidden="1">
      <c r="A113" s="284"/>
      <c r="B113" s="323">
        <v>1216100</v>
      </c>
      <c r="C113" s="357" t="s">
        <v>181</v>
      </c>
      <c r="D113" s="337" t="s">
        <v>182</v>
      </c>
      <c r="E113" s="327"/>
      <c r="F113" s="327"/>
      <c r="G113" s="327"/>
      <c r="H113" s="327"/>
      <c r="I113" s="327"/>
      <c r="J113" s="364"/>
      <c r="K113" s="364"/>
      <c r="L113" s="327"/>
      <c r="M113" s="327"/>
      <c r="N113" s="327"/>
      <c r="O113" s="327"/>
      <c r="P113" s="284"/>
    </row>
    <row r="114" spans="1:16" ht="76.5" hidden="1">
      <c r="A114" s="284"/>
      <c r="B114" s="323">
        <v>1216200</v>
      </c>
      <c r="C114" s="357" t="s">
        <v>183</v>
      </c>
      <c r="D114" s="337" t="s">
        <v>184</v>
      </c>
      <c r="E114" s="327"/>
      <c r="F114" s="327"/>
      <c r="G114" s="327"/>
      <c r="H114" s="327"/>
      <c r="I114" s="327"/>
      <c r="J114" s="364"/>
      <c r="K114" s="364"/>
      <c r="L114" s="327"/>
      <c r="M114" s="327"/>
      <c r="N114" s="327"/>
      <c r="O114" s="327"/>
      <c r="P114" s="284"/>
    </row>
    <row r="115" spans="1:16" ht="39" hidden="1" thickBot="1">
      <c r="A115" s="284"/>
      <c r="B115" s="381">
        <v>1216300</v>
      </c>
      <c r="C115" s="396" t="s">
        <v>185</v>
      </c>
      <c r="D115" s="383" t="s">
        <v>186</v>
      </c>
      <c r="E115" s="327"/>
      <c r="F115" s="327"/>
      <c r="G115" s="327"/>
      <c r="H115" s="327"/>
      <c r="I115" s="327"/>
      <c r="J115" s="364"/>
      <c r="K115" s="364"/>
      <c r="L115" s="327"/>
      <c r="M115" s="327"/>
      <c r="N115" s="327"/>
      <c r="O115" s="327"/>
      <c r="P115" s="284"/>
    </row>
    <row r="116" spans="1:16" ht="26.25" hidden="1" thickBot="1">
      <c r="A116" s="284"/>
      <c r="B116" s="397">
        <v>1217000</v>
      </c>
      <c r="C116" s="398" t="s">
        <v>187</v>
      </c>
      <c r="D116" s="399" t="s">
        <v>188</v>
      </c>
      <c r="E116" s="327"/>
      <c r="F116" s="327"/>
      <c r="G116" s="327"/>
      <c r="H116" s="327"/>
      <c r="I116" s="327"/>
      <c r="J116" s="364"/>
      <c r="K116" s="364"/>
      <c r="L116" s="327"/>
      <c r="M116" s="327"/>
      <c r="N116" s="327"/>
      <c r="O116" s="327"/>
      <c r="P116" s="284"/>
    </row>
    <row r="117" spans="1:16" ht="26.25" hidden="1" thickBot="1">
      <c r="A117" s="284"/>
      <c r="B117" s="387">
        <v>1220000</v>
      </c>
      <c r="C117" s="400" t="s">
        <v>189</v>
      </c>
      <c r="D117" s="313" t="s">
        <v>190</v>
      </c>
      <c r="E117" s="327"/>
      <c r="F117" s="327"/>
      <c r="G117" s="327"/>
      <c r="H117" s="327"/>
      <c r="I117" s="327"/>
      <c r="J117" s="364"/>
      <c r="K117" s="364"/>
      <c r="L117" s="327"/>
      <c r="M117" s="327"/>
      <c r="N117" s="327"/>
      <c r="O117" s="327"/>
      <c r="P117" s="284"/>
    </row>
    <row r="118" spans="1:16" ht="13.5">
      <c r="A118" s="284"/>
      <c r="B118" s="284"/>
      <c r="C118" s="285"/>
      <c r="D118" s="286"/>
      <c r="E118" s="284"/>
      <c r="F118" s="287"/>
      <c r="G118" s="287"/>
      <c r="H118" s="284"/>
      <c r="I118" s="284"/>
      <c r="J118" s="288"/>
      <c r="K118" s="288"/>
      <c r="L118" s="284"/>
      <c r="M118" s="284"/>
      <c r="N118" s="284"/>
      <c r="O118" s="284"/>
      <c r="P118" s="284"/>
    </row>
    <row r="119" spans="1:16" ht="13.5">
      <c r="A119" s="284"/>
      <c r="B119" s="284"/>
      <c r="C119" s="293" t="s">
        <v>1063</v>
      </c>
      <c r="D119" s="293"/>
      <c r="E119" s="284"/>
      <c r="F119" s="287"/>
      <c r="G119" s="287"/>
      <c r="H119" s="284"/>
      <c r="I119" s="284"/>
      <c r="J119" s="288"/>
      <c r="K119" s="288"/>
      <c r="L119" s="284"/>
      <c r="M119" s="284"/>
      <c r="N119" s="284"/>
      <c r="O119" s="284"/>
      <c r="P119" s="284"/>
    </row>
    <row r="120" spans="1:16" ht="7.5" customHeight="1">
      <c r="A120" s="284"/>
      <c r="B120" s="284"/>
      <c r="C120" s="285"/>
      <c r="D120" s="286"/>
      <c r="E120" s="284"/>
      <c r="F120" s="287"/>
      <c r="G120" s="287"/>
      <c r="H120" s="284"/>
      <c r="I120" s="284"/>
      <c r="J120" s="288"/>
      <c r="K120" s="288"/>
      <c r="L120" s="284"/>
      <c r="M120" s="284"/>
      <c r="N120" s="284"/>
      <c r="O120" s="284"/>
      <c r="P120" s="284"/>
    </row>
    <row r="121" spans="1:16" s="20" customFormat="1" ht="15.75" customHeight="1">
      <c r="A121" s="293"/>
      <c r="B121" s="303" t="s">
        <v>518</v>
      </c>
      <c r="D121" s="293"/>
      <c r="E121" s="293"/>
      <c r="F121" s="293"/>
      <c r="G121" s="293"/>
      <c r="H121" s="293"/>
      <c r="I121" s="367"/>
      <c r="J121" s="401"/>
      <c r="K121" s="401"/>
      <c r="L121" s="367"/>
      <c r="M121" s="367"/>
      <c r="N121" s="367"/>
      <c r="O121" s="367"/>
      <c r="P121" s="367"/>
    </row>
    <row r="122" spans="1:16" s="17" customFormat="1" ht="27" customHeight="1">
      <c r="A122" s="303"/>
      <c r="B122" s="1420" t="s">
        <v>500</v>
      </c>
      <c r="C122" s="1420"/>
      <c r="D122" s="1420"/>
      <c r="E122" s="303" t="s">
        <v>191</v>
      </c>
      <c r="F122" s="369"/>
      <c r="G122" s="367"/>
      <c r="H122" s="367"/>
      <c r="I122" s="293" t="s">
        <v>1078</v>
      </c>
      <c r="J122" s="303"/>
      <c r="K122" s="401"/>
      <c r="L122" s="367"/>
      <c r="M122" s="367"/>
      <c r="N122" s="367"/>
      <c r="O122" s="367"/>
      <c r="P122" s="367"/>
    </row>
    <row r="123" spans="1:16" s="17" customFormat="1" ht="7.5" customHeight="1">
      <c r="A123" s="303"/>
      <c r="B123" s="370"/>
      <c r="C123" s="371"/>
      <c r="E123" s="303"/>
      <c r="F123" s="369"/>
      <c r="G123" s="367"/>
      <c r="H123" s="367"/>
      <c r="I123" s="372"/>
      <c r="J123" s="372"/>
      <c r="K123" s="401"/>
      <c r="L123" s="367"/>
      <c r="M123" s="367"/>
      <c r="N123" s="367"/>
      <c r="O123" s="367"/>
      <c r="P123" s="367"/>
    </row>
    <row r="124" spans="1:16" s="17" customFormat="1" ht="0.75" customHeight="1">
      <c r="A124" s="303"/>
      <c r="B124" s="370"/>
      <c r="C124" s="371"/>
      <c r="E124" s="303"/>
      <c r="F124" s="369"/>
      <c r="G124" s="372"/>
      <c r="H124" s="372"/>
      <c r="I124" s="303"/>
      <c r="J124" s="367"/>
      <c r="K124" s="401"/>
      <c r="L124" s="367"/>
      <c r="M124" s="367"/>
      <c r="N124" s="367"/>
      <c r="O124" s="367"/>
      <c r="P124" s="367"/>
    </row>
    <row r="125" spans="2:16" s="17" customFormat="1" ht="13.5" customHeight="1">
      <c r="B125" s="1421" t="s">
        <v>503</v>
      </c>
      <c r="C125" s="1421"/>
      <c r="E125" s="303"/>
      <c r="F125" s="369"/>
      <c r="G125" s="303"/>
      <c r="H125" s="303"/>
      <c r="I125" s="303"/>
      <c r="J125" s="367"/>
      <c r="K125" s="401"/>
      <c r="L125" s="367"/>
      <c r="M125" s="367"/>
      <c r="N125" s="367"/>
      <c r="O125" s="367"/>
      <c r="P125" s="367"/>
    </row>
    <row r="126" spans="1:16" s="17" customFormat="1" ht="3" customHeight="1">
      <c r="A126" s="303"/>
      <c r="B126" s="1421"/>
      <c r="C126" s="1421"/>
      <c r="E126" s="303"/>
      <c r="F126" s="369"/>
      <c r="G126" s="303"/>
      <c r="H126" s="303"/>
      <c r="I126" s="303"/>
      <c r="J126" s="367"/>
      <c r="K126" s="401"/>
      <c r="L126" s="367"/>
      <c r="M126" s="367"/>
      <c r="N126" s="367"/>
      <c r="O126" s="367"/>
      <c r="P126" s="367"/>
    </row>
    <row r="127" spans="1:16" s="17" customFormat="1" ht="12.75" customHeight="1">
      <c r="A127" s="303"/>
      <c r="B127" s="1421"/>
      <c r="C127" s="1421"/>
      <c r="E127" s="303" t="s">
        <v>832</v>
      </c>
      <c r="F127" s="369"/>
      <c r="G127" s="367"/>
      <c r="H127" s="367"/>
      <c r="I127" s="369"/>
      <c r="J127" s="303"/>
      <c r="K127" s="401"/>
      <c r="L127" s="367"/>
      <c r="M127" s="367"/>
      <c r="N127" s="367"/>
      <c r="O127" s="367"/>
      <c r="P127" s="367"/>
    </row>
    <row r="128" spans="1:16" s="17" customFormat="1" ht="13.5">
      <c r="A128" s="303"/>
      <c r="B128" s="370"/>
      <c r="C128" s="371"/>
      <c r="D128" s="303"/>
      <c r="E128" s="369"/>
      <c r="F128" s="367"/>
      <c r="G128" s="367"/>
      <c r="H128" s="1422"/>
      <c r="I128" s="1422"/>
      <c r="J128" s="401"/>
      <c r="K128" s="401"/>
      <c r="L128" s="367"/>
      <c r="M128" s="367"/>
      <c r="N128" s="367"/>
      <c r="O128" s="367"/>
      <c r="P128" s="367"/>
    </row>
    <row r="129" spans="1:16" s="19" customFormat="1" ht="24.75" customHeight="1">
      <c r="A129" s="303"/>
      <c r="B129" s="303"/>
      <c r="C129" s="371"/>
      <c r="D129" s="303"/>
      <c r="E129" s="369"/>
      <c r="F129" s="303"/>
      <c r="G129" s="303"/>
      <c r="H129" s="303"/>
      <c r="I129" s="284"/>
      <c r="J129" s="288"/>
      <c r="K129" s="288"/>
      <c r="L129" s="284"/>
      <c r="M129" s="284"/>
      <c r="N129" s="284"/>
      <c r="O129" s="284"/>
      <c r="P129" s="284"/>
    </row>
  </sheetData>
  <sheetProtection/>
  <mergeCells count="15">
    <mergeCell ref="H128:I128"/>
    <mergeCell ref="B2:N2"/>
    <mergeCell ref="A3:O3"/>
    <mergeCell ref="B4:N4"/>
    <mergeCell ref="C6:H6"/>
    <mergeCell ref="E17:E18"/>
    <mergeCell ref="F17:H17"/>
    <mergeCell ref="I17:I18"/>
    <mergeCell ref="J17:J18"/>
    <mergeCell ref="K17:K18"/>
    <mergeCell ref="L17:L18"/>
    <mergeCell ref="M17:N17"/>
    <mergeCell ref="O17:O18"/>
    <mergeCell ref="B122:D122"/>
    <mergeCell ref="B125:C127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7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140625" style="16" customWidth="1"/>
    <col min="8" max="9" width="8.00390625" style="1" customWidth="1"/>
    <col min="10" max="10" width="8.57421875" style="4" customWidth="1"/>
    <col min="11" max="11" width="8.8515625" style="4" customWidth="1"/>
    <col min="12" max="12" width="8.8515625" style="1" customWidth="1"/>
    <col min="13" max="13" width="8.421875" style="1" customWidth="1"/>
    <col min="14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8"/>
      <c r="K1" s="288"/>
      <c r="L1" s="284"/>
      <c r="M1" s="284"/>
      <c r="N1" s="284"/>
      <c r="O1" s="289" t="s">
        <v>414</v>
      </c>
      <c r="P1" s="284"/>
    </row>
    <row r="2" spans="1:16" s="5" customFormat="1" ht="18" customHeight="1">
      <c r="A2" s="305"/>
      <c r="B2" s="1418" t="s">
        <v>415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403"/>
      <c r="P2" s="305"/>
    </row>
    <row r="3" spans="1:16" s="5" customFormat="1" ht="15.75" customHeight="1">
      <c r="A3" s="1419" t="s">
        <v>519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305"/>
    </row>
    <row r="4" spans="1:16" s="5" customFormat="1" ht="14.25" customHeight="1">
      <c r="A4" s="305"/>
      <c r="B4" s="1411" t="s">
        <v>1041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291"/>
      <c r="P4" s="305"/>
    </row>
    <row r="5" spans="1:16" s="5" customFormat="1" ht="20.25" customHeight="1">
      <c r="A5" s="305"/>
      <c r="B5" s="373"/>
      <c r="C5" s="373"/>
      <c r="D5" s="373"/>
      <c r="E5" s="373"/>
      <c r="F5" s="373"/>
      <c r="G5" s="373"/>
      <c r="H5" s="373"/>
      <c r="I5" s="373"/>
      <c r="J5" s="404"/>
      <c r="K5" s="374"/>
      <c r="L5" s="305"/>
      <c r="M5" s="305"/>
      <c r="N5" s="305"/>
      <c r="O5" s="305"/>
      <c r="P5" s="305"/>
    </row>
    <row r="6" spans="1:16" s="14" customFormat="1" ht="29.25" customHeight="1" thickBot="1">
      <c r="A6" s="149" t="s">
        <v>524</v>
      </c>
      <c r="B6" s="405"/>
      <c r="C6" s="1426" t="s">
        <v>1068</v>
      </c>
      <c r="D6" s="1426"/>
      <c r="E6" s="1426"/>
      <c r="F6" s="1426"/>
      <c r="G6" s="1426"/>
      <c r="H6" s="1426"/>
      <c r="I6" s="142" t="s">
        <v>417</v>
      </c>
      <c r="J6" s="136"/>
      <c r="K6" s="135"/>
      <c r="L6" s="136"/>
      <c r="M6" s="136"/>
      <c r="N6" s="136"/>
      <c r="O6" s="136"/>
      <c r="P6" s="136"/>
    </row>
    <row r="7" spans="1:16" s="6" customFormat="1" ht="15.75" customHeight="1" thickBot="1">
      <c r="A7" s="149" t="s">
        <v>520</v>
      </c>
      <c r="B7" s="149"/>
      <c r="C7" s="406" t="s">
        <v>521</v>
      </c>
      <c r="D7" s="149"/>
      <c r="E7" s="149"/>
      <c r="F7" s="149"/>
      <c r="G7" s="149"/>
      <c r="H7" s="149"/>
      <c r="I7" s="137"/>
      <c r="J7" s="137"/>
      <c r="K7" s="137"/>
      <c r="L7" s="137"/>
      <c r="M7" s="149" t="s">
        <v>512</v>
      </c>
      <c r="N7" s="407" t="s">
        <v>52</v>
      </c>
      <c r="O7" s="149"/>
      <c r="P7" s="137"/>
    </row>
    <row r="8" spans="1:16" s="6" customFormat="1" ht="10.5" customHeight="1" thickBot="1">
      <c r="A8" s="149" t="s">
        <v>506</v>
      </c>
      <c r="B8" s="149"/>
      <c r="C8" s="149"/>
      <c r="D8" s="149"/>
      <c r="E8" s="149"/>
      <c r="F8" s="149"/>
      <c r="G8" s="294"/>
      <c r="H8" s="149"/>
      <c r="I8" s="137"/>
      <c r="J8" s="137"/>
      <c r="K8" s="137"/>
      <c r="L8" s="137"/>
      <c r="M8" s="149" t="s">
        <v>513</v>
      </c>
      <c r="N8" s="407" t="s">
        <v>53</v>
      </c>
      <c r="O8" s="149"/>
      <c r="P8" s="137"/>
    </row>
    <row r="9" spans="1:16" s="6" customFormat="1" ht="13.5" customHeight="1" thickBot="1">
      <c r="A9" s="149" t="s">
        <v>507</v>
      </c>
      <c r="B9" s="149"/>
      <c r="C9" s="149"/>
      <c r="D9" s="149"/>
      <c r="E9" s="296" t="s">
        <v>56</v>
      </c>
      <c r="F9" s="149"/>
      <c r="G9" s="294"/>
      <c r="H9" s="149" t="s">
        <v>47</v>
      </c>
      <c r="I9" s="137"/>
      <c r="J9" s="137"/>
      <c r="K9" s="137"/>
      <c r="L9" s="137"/>
      <c r="M9" s="149" t="s">
        <v>514</v>
      </c>
      <c r="N9" s="407" t="s">
        <v>403</v>
      </c>
      <c r="O9" s="149"/>
      <c r="P9" s="137"/>
    </row>
    <row r="10" spans="1:18" s="6" customFormat="1" ht="12.75" customHeight="1" thickBot="1">
      <c r="A10" s="149" t="s">
        <v>508</v>
      </c>
      <c r="B10" s="149"/>
      <c r="C10" s="149"/>
      <c r="D10" s="149"/>
      <c r="E10" s="149"/>
      <c r="F10" s="149"/>
      <c r="G10" s="294"/>
      <c r="H10" s="149"/>
      <c r="I10" s="137" t="s">
        <v>813</v>
      </c>
      <c r="J10" s="137"/>
      <c r="K10" s="137"/>
      <c r="L10" s="137"/>
      <c r="M10" s="151"/>
      <c r="N10" s="138"/>
      <c r="O10" s="138"/>
      <c r="P10" s="138"/>
      <c r="Q10" s="9"/>
      <c r="R10" s="9"/>
    </row>
    <row r="11" spans="1:16" s="6" customFormat="1" ht="13.5" thickBot="1">
      <c r="A11" s="149" t="s">
        <v>522</v>
      </c>
      <c r="B11" s="297"/>
      <c r="C11" s="298"/>
      <c r="D11" s="149"/>
      <c r="E11" s="297"/>
      <c r="F11" s="149"/>
      <c r="G11" s="294"/>
      <c r="H11" s="149"/>
      <c r="I11" s="137" t="s">
        <v>419</v>
      </c>
      <c r="J11" s="137"/>
      <c r="K11" s="137"/>
      <c r="L11" s="137"/>
      <c r="N11" s="150">
        <v>20</v>
      </c>
      <c r="O11" s="137"/>
      <c r="P11" s="137"/>
    </row>
    <row r="12" spans="1:16" s="6" customFormat="1" ht="15.75" customHeight="1" thickBot="1">
      <c r="A12" s="299" t="s">
        <v>523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137"/>
      <c r="N12" s="137"/>
      <c r="O12" s="137"/>
      <c r="P12" s="137"/>
    </row>
    <row r="13" spans="1:16" s="7" customFormat="1" ht="13.5" thickBot="1">
      <c r="A13" s="294" t="s">
        <v>509</v>
      </c>
      <c r="B13" s="294"/>
      <c r="C13" s="297"/>
      <c r="D13" s="297"/>
      <c r="E13" s="301" t="s">
        <v>46</v>
      </c>
      <c r="F13" s="297"/>
      <c r="G13" s="294"/>
      <c r="H13" s="297"/>
      <c r="I13" s="140" t="s">
        <v>421</v>
      </c>
      <c r="J13" s="137"/>
      <c r="K13" s="137"/>
      <c r="L13" s="137"/>
      <c r="M13" s="137"/>
      <c r="N13" s="137"/>
      <c r="O13" s="139" t="s">
        <v>201</v>
      </c>
      <c r="P13" s="137"/>
    </row>
    <row r="14" spans="1:16" s="8" customFormat="1" ht="14.25" customHeight="1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820</v>
      </c>
      <c r="J14" s="140"/>
      <c r="K14" s="137"/>
      <c r="L14" s="137"/>
      <c r="M14" s="137"/>
      <c r="N14" s="137"/>
      <c r="O14" s="140"/>
      <c r="P14" s="140"/>
    </row>
    <row r="15" spans="1:16" s="10" customFormat="1" ht="13.5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42"/>
      <c r="L15" s="142"/>
      <c r="M15" s="142"/>
      <c r="N15" s="142"/>
      <c r="O15" s="142"/>
      <c r="P15" s="142"/>
    </row>
    <row r="16" spans="1:16" s="5" customFormat="1" ht="3.75" customHeight="1" thickBot="1">
      <c r="A16" s="305"/>
      <c r="B16" s="294"/>
      <c r="C16" s="294"/>
      <c r="D16" s="306"/>
      <c r="E16" s="307"/>
      <c r="F16" s="307"/>
      <c r="G16" s="307"/>
      <c r="H16" s="307"/>
      <c r="I16" s="305"/>
      <c r="J16" s="374"/>
      <c r="K16" s="374"/>
      <c r="L16" s="305"/>
      <c r="M16" s="305"/>
      <c r="N16" s="305"/>
      <c r="O16" s="305"/>
      <c r="P16" s="305"/>
    </row>
    <row r="17" spans="1:28" s="11" customFormat="1" ht="39.75" customHeight="1" thickBot="1">
      <c r="A17" s="367"/>
      <c r="B17" s="309" t="s">
        <v>423</v>
      </c>
      <c r="C17" s="358" t="s">
        <v>515</v>
      </c>
      <c r="D17" s="408"/>
      <c r="E17" s="1413" t="s">
        <v>426</v>
      </c>
      <c r="F17" s="1415" t="s">
        <v>427</v>
      </c>
      <c r="G17" s="1416"/>
      <c r="H17" s="1417"/>
      <c r="I17" s="1413" t="s">
        <v>431</v>
      </c>
      <c r="J17" s="1423" t="s">
        <v>432</v>
      </c>
      <c r="K17" s="1423" t="s">
        <v>433</v>
      </c>
      <c r="L17" s="1413" t="s">
        <v>434</v>
      </c>
      <c r="M17" s="1415" t="s">
        <v>435</v>
      </c>
      <c r="N17" s="1417"/>
      <c r="O17" s="1413" t="s">
        <v>436</v>
      </c>
      <c r="P17" s="36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75"/>
      <c r="B18" s="409"/>
      <c r="C18" s="310" t="s">
        <v>425</v>
      </c>
      <c r="D18" s="311" t="s">
        <v>61</v>
      </c>
      <c r="E18" s="1414"/>
      <c r="F18" s="360" t="s">
        <v>516</v>
      </c>
      <c r="G18" s="360" t="s">
        <v>526</v>
      </c>
      <c r="H18" s="360" t="s">
        <v>430</v>
      </c>
      <c r="I18" s="1414"/>
      <c r="J18" s="1424"/>
      <c r="K18" s="1424"/>
      <c r="L18" s="1414"/>
      <c r="M18" s="360" t="s">
        <v>437</v>
      </c>
      <c r="N18" s="360" t="s">
        <v>438</v>
      </c>
      <c r="O18" s="1414"/>
      <c r="P18" s="37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4"/>
      <c r="B19" s="312" t="s">
        <v>439</v>
      </c>
      <c r="C19" s="312" t="s">
        <v>440</v>
      </c>
      <c r="D19" s="313" t="s">
        <v>410</v>
      </c>
      <c r="E19" s="361" t="s">
        <v>411</v>
      </c>
      <c r="F19" s="362" t="s">
        <v>412</v>
      </c>
      <c r="G19" s="362" t="s">
        <v>441</v>
      </c>
      <c r="H19" s="362" t="s">
        <v>442</v>
      </c>
      <c r="I19" s="362" t="s">
        <v>443</v>
      </c>
      <c r="J19" s="363" t="s">
        <v>444</v>
      </c>
      <c r="K19" s="363" t="s">
        <v>445</v>
      </c>
      <c r="L19" s="362" t="s">
        <v>446</v>
      </c>
      <c r="M19" s="362" t="s">
        <v>447</v>
      </c>
      <c r="N19" s="362" t="s">
        <v>448</v>
      </c>
      <c r="O19" s="362" t="s">
        <v>449</v>
      </c>
      <c r="P19" s="284"/>
      <c r="Q19" s="19"/>
    </row>
    <row r="20" spans="1:16" s="13" customFormat="1" ht="19.5" customHeight="1">
      <c r="A20" s="376"/>
      <c r="B20" s="320"/>
      <c r="C20" s="852" t="s">
        <v>974</v>
      </c>
      <c r="D20" s="557"/>
      <c r="E20" s="327"/>
      <c r="F20" s="327"/>
      <c r="G20" s="832" t="str">
        <f>G21</f>
        <v>1060.31</v>
      </c>
      <c r="H20" s="968"/>
      <c r="I20" s="832" t="str">
        <f>G20</f>
        <v>1060.31</v>
      </c>
      <c r="J20" s="832" t="str">
        <f>J21</f>
        <v>1060.31</v>
      </c>
      <c r="K20" s="832" t="str">
        <f>K21</f>
        <v>1060.31</v>
      </c>
      <c r="L20" s="832" t="str">
        <f>L21</f>
        <v>1060.31</v>
      </c>
      <c r="M20" s="327"/>
      <c r="N20" s="327"/>
      <c r="O20" s="327"/>
      <c r="P20" s="376"/>
    </row>
    <row r="21" spans="1:16" s="13" customFormat="1" ht="26.25" customHeight="1">
      <c r="A21" s="376"/>
      <c r="B21" s="323">
        <v>1172000</v>
      </c>
      <c r="C21" s="347" t="s">
        <v>975</v>
      </c>
      <c r="D21" s="558" t="s">
        <v>65</v>
      </c>
      <c r="E21" s="365"/>
      <c r="F21" s="365"/>
      <c r="G21" s="410" t="s">
        <v>1062</v>
      </c>
      <c r="H21" s="365"/>
      <c r="I21" s="410" t="s">
        <v>1062</v>
      </c>
      <c r="J21" s="410" t="s">
        <v>1062</v>
      </c>
      <c r="K21" s="410" t="s">
        <v>1062</v>
      </c>
      <c r="L21" s="410" t="s">
        <v>1062</v>
      </c>
      <c r="M21" s="327"/>
      <c r="N21" s="327"/>
      <c r="O21" s="327"/>
      <c r="P21" s="376"/>
    </row>
    <row r="22" spans="1:16" s="13" customFormat="1" ht="89.25" hidden="1">
      <c r="A22" s="376"/>
      <c r="B22" s="633">
        <v>1110000</v>
      </c>
      <c r="C22" s="556" t="s">
        <v>66</v>
      </c>
      <c r="D22" s="853" t="s">
        <v>65</v>
      </c>
      <c r="E22" s="635"/>
      <c r="F22" s="635"/>
      <c r="G22" s="635"/>
      <c r="H22" s="635"/>
      <c r="I22" s="635"/>
      <c r="J22" s="969" t="s">
        <v>911</v>
      </c>
      <c r="K22" s="635"/>
      <c r="L22" s="635"/>
      <c r="M22" s="635"/>
      <c r="N22" s="635"/>
      <c r="O22" s="635"/>
      <c r="P22" s="376"/>
    </row>
    <row r="23" spans="1:16" s="13" customFormat="1" ht="13.5" hidden="1">
      <c r="A23" s="376"/>
      <c r="B23" s="323"/>
      <c r="C23" s="324" t="s">
        <v>67</v>
      </c>
      <c r="D23" s="325" t="s">
        <v>65</v>
      </c>
      <c r="E23" s="327"/>
      <c r="F23" s="327"/>
      <c r="G23" s="327"/>
      <c r="H23" s="327"/>
      <c r="I23" s="327"/>
      <c r="J23" s="410" t="s">
        <v>912</v>
      </c>
      <c r="K23" s="327"/>
      <c r="L23" s="327"/>
      <c r="M23" s="327"/>
      <c r="N23" s="327"/>
      <c r="O23" s="327"/>
      <c r="P23" s="376"/>
    </row>
    <row r="24" spans="1:16" s="13" customFormat="1" ht="39" hidden="1">
      <c r="A24" s="376"/>
      <c r="B24" s="323">
        <v>1111000</v>
      </c>
      <c r="C24" s="326" t="s">
        <v>68</v>
      </c>
      <c r="D24" s="327" t="s">
        <v>69</v>
      </c>
      <c r="E24" s="365"/>
      <c r="F24" s="327"/>
      <c r="G24" s="327"/>
      <c r="H24" s="327"/>
      <c r="I24" s="327"/>
      <c r="J24" s="410" t="s">
        <v>913</v>
      </c>
      <c r="K24" s="327"/>
      <c r="L24" s="327"/>
      <c r="M24" s="327"/>
      <c r="N24" s="327"/>
      <c r="O24" s="327"/>
      <c r="P24" s="376"/>
    </row>
    <row r="25" spans="1:16" s="13" customFormat="1" ht="39" hidden="1">
      <c r="A25" s="376"/>
      <c r="B25" s="328">
        <v>1112000</v>
      </c>
      <c r="C25" s="329" t="s">
        <v>192</v>
      </c>
      <c r="D25" s="330" t="s">
        <v>193</v>
      </c>
      <c r="E25" s="365"/>
      <c r="F25" s="327"/>
      <c r="G25" s="327"/>
      <c r="H25" s="327"/>
      <c r="I25" s="327"/>
      <c r="J25" s="410" t="s">
        <v>914</v>
      </c>
      <c r="K25" s="327"/>
      <c r="L25" s="327"/>
      <c r="M25" s="327"/>
      <c r="N25" s="327"/>
      <c r="O25" s="327"/>
      <c r="P25" s="376"/>
    </row>
    <row r="26" spans="1:16" s="13" customFormat="1" ht="38.25" hidden="1">
      <c r="A26" s="376"/>
      <c r="B26" s="331">
        <v>1140000</v>
      </c>
      <c r="C26" s="332" t="s">
        <v>70</v>
      </c>
      <c r="D26" s="333" t="s">
        <v>65</v>
      </c>
      <c r="E26" s="365"/>
      <c r="F26" s="327"/>
      <c r="G26" s="327"/>
      <c r="H26" s="327"/>
      <c r="I26" s="327"/>
      <c r="J26" s="410" t="s">
        <v>915</v>
      </c>
      <c r="K26" s="327"/>
      <c r="L26" s="327"/>
      <c r="M26" s="327"/>
      <c r="N26" s="327"/>
      <c r="O26" s="327"/>
      <c r="P26" s="376"/>
    </row>
    <row r="27" spans="1:16" s="13" customFormat="1" ht="16.5" hidden="1">
      <c r="A27" s="376"/>
      <c r="B27" s="323"/>
      <c r="C27" s="324" t="s">
        <v>67</v>
      </c>
      <c r="D27" s="325" t="s">
        <v>65</v>
      </c>
      <c r="E27" s="365"/>
      <c r="F27" s="327"/>
      <c r="G27" s="327"/>
      <c r="H27" s="327"/>
      <c r="I27" s="327"/>
      <c r="J27" s="410" t="s">
        <v>916</v>
      </c>
      <c r="K27" s="327"/>
      <c r="L27" s="327"/>
      <c r="M27" s="327"/>
      <c r="N27" s="327"/>
      <c r="O27" s="327"/>
      <c r="P27" s="376"/>
    </row>
    <row r="28" spans="1:16" s="13" customFormat="1" ht="16.5" hidden="1">
      <c r="A28" s="376"/>
      <c r="B28" s="334">
        <v>1142000</v>
      </c>
      <c r="C28" s="335" t="s">
        <v>71</v>
      </c>
      <c r="D28" s="327" t="s">
        <v>72</v>
      </c>
      <c r="E28" s="365"/>
      <c r="F28" s="327"/>
      <c r="G28" s="327"/>
      <c r="H28" s="327"/>
      <c r="I28" s="327"/>
      <c r="J28" s="410" t="s">
        <v>917</v>
      </c>
      <c r="K28" s="327"/>
      <c r="L28" s="327"/>
      <c r="M28" s="327"/>
      <c r="N28" s="327"/>
      <c r="O28" s="327"/>
      <c r="P28" s="376"/>
    </row>
    <row r="29" spans="1:16" s="13" customFormat="1" ht="16.5" hidden="1">
      <c r="A29" s="376"/>
      <c r="B29" s="334">
        <v>1143000</v>
      </c>
      <c r="C29" s="335" t="s">
        <v>73</v>
      </c>
      <c r="D29" s="327" t="s">
        <v>74</v>
      </c>
      <c r="E29" s="365"/>
      <c r="F29" s="327"/>
      <c r="G29" s="327"/>
      <c r="H29" s="327"/>
      <c r="I29" s="327"/>
      <c r="J29" s="410" t="s">
        <v>918</v>
      </c>
      <c r="K29" s="327"/>
      <c r="L29" s="327"/>
      <c r="M29" s="327"/>
      <c r="N29" s="327"/>
      <c r="O29" s="327"/>
      <c r="P29" s="376"/>
    </row>
    <row r="30" spans="1:16" s="13" customFormat="1" ht="16.5" hidden="1">
      <c r="A30" s="376"/>
      <c r="B30" s="334">
        <v>1144000</v>
      </c>
      <c r="C30" s="335" t="s">
        <v>75</v>
      </c>
      <c r="D30" s="327" t="s">
        <v>76</v>
      </c>
      <c r="E30" s="365"/>
      <c r="F30" s="327"/>
      <c r="G30" s="327"/>
      <c r="H30" s="327"/>
      <c r="I30" s="327"/>
      <c r="J30" s="410" t="s">
        <v>919</v>
      </c>
      <c r="K30" s="327"/>
      <c r="L30" s="327"/>
      <c r="M30" s="327"/>
      <c r="N30" s="327"/>
      <c r="O30" s="327"/>
      <c r="P30" s="376"/>
    </row>
    <row r="31" spans="1:16" s="13" customFormat="1" ht="38.25" hidden="1">
      <c r="A31" s="376"/>
      <c r="B31" s="336">
        <v>1145000</v>
      </c>
      <c r="C31" s="335" t="s">
        <v>77</v>
      </c>
      <c r="D31" s="337" t="s">
        <v>65</v>
      </c>
      <c r="E31" s="365"/>
      <c r="F31" s="327"/>
      <c r="G31" s="327"/>
      <c r="H31" s="327"/>
      <c r="I31" s="327"/>
      <c r="J31" s="410" t="s">
        <v>920</v>
      </c>
      <c r="K31" s="327"/>
      <c r="L31" s="327"/>
      <c r="M31" s="327"/>
      <c r="N31" s="327"/>
      <c r="O31" s="327"/>
      <c r="P31" s="376"/>
    </row>
    <row r="32" spans="1:16" s="13" customFormat="1" ht="16.5" hidden="1">
      <c r="A32" s="376"/>
      <c r="B32" s="323"/>
      <c r="C32" s="324" t="s">
        <v>67</v>
      </c>
      <c r="D32" s="325" t="s">
        <v>65</v>
      </c>
      <c r="E32" s="365"/>
      <c r="F32" s="327"/>
      <c r="G32" s="327"/>
      <c r="H32" s="327"/>
      <c r="I32" s="327"/>
      <c r="J32" s="410" t="s">
        <v>921</v>
      </c>
      <c r="K32" s="327"/>
      <c r="L32" s="327"/>
      <c r="M32" s="327"/>
      <c r="N32" s="327"/>
      <c r="O32" s="327"/>
      <c r="P32" s="376"/>
    </row>
    <row r="33" spans="1:16" s="13" customFormat="1" ht="25.5" hidden="1">
      <c r="A33" s="376"/>
      <c r="B33" s="323">
        <v>1145100</v>
      </c>
      <c r="C33" s="335" t="s">
        <v>78</v>
      </c>
      <c r="D33" s="338" t="s">
        <v>79</v>
      </c>
      <c r="E33" s="365"/>
      <c r="F33" s="327"/>
      <c r="G33" s="327"/>
      <c r="H33" s="327"/>
      <c r="I33" s="327"/>
      <c r="J33" s="410" t="s">
        <v>922</v>
      </c>
      <c r="K33" s="327"/>
      <c r="L33" s="327"/>
      <c r="M33" s="327"/>
      <c r="N33" s="327"/>
      <c r="O33" s="327"/>
      <c r="P33" s="376"/>
    </row>
    <row r="34" spans="1:16" s="13" customFormat="1" ht="25.5" hidden="1">
      <c r="A34" s="376"/>
      <c r="B34" s="334">
        <v>1145200</v>
      </c>
      <c r="C34" s="335" t="s">
        <v>80</v>
      </c>
      <c r="D34" s="338" t="s">
        <v>81</v>
      </c>
      <c r="E34" s="327"/>
      <c r="F34" s="327"/>
      <c r="G34" s="327"/>
      <c r="H34" s="327"/>
      <c r="I34" s="327"/>
      <c r="J34" s="410" t="s">
        <v>923</v>
      </c>
      <c r="K34" s="327"/>
      <c r="L34" s="327"/>
      <c r="M34" s="327"/>
      <c r="N34" s="327"/>
      <c r="O34" s="327"/>
      <c r="P34" s="376"/>
    </row>
    <row r="35" spans="1:16" s="13" customFormat="1" ht="25.5" hidden="1">
      <c r="A35" s="376"/>
      <c r="B35" s="323">
        <v>1145400</v>
      </c>
      <c r="C35" s="339" t="s">
        <v>82</v>
      </c>
      <c r="D35" s="337" t="s">
        <v>83</v>
      </c>
      <c r="E35" s="327"/>
      <c r="F35" s="327"/>
      <c r="G35" s="327"/>
      <c r="H35" s="327"/>
      <c r="I35" s="327"/>
      <c r="J35" s="410" t="s">
        <v>924</v>
      </c>
      <c r="K35" s="327"/>
      <c r="L35" s="327"/>
      <c r="M35" s="327"/>
      <c r="N35" s="327"/>
      <c r="O35" s="327"/>
      <c r="P35" s="376"/>
    </row>
    <row r="36" spans="1:16" s="13" customFormat="1" ht="12.75" customHeight="1" hidden="1">
      <c r="A36" s="376"/>
      <c r="B36" s="323">
        <v>1145500</v>
      </c>
      <c r="C36" s="335" t="s">
        <v>85</v>
      </c>
      <c r="D36" s="337" t="s">
        <v>86</v>
      </c>
      <c r="E36" s="327"/>
      <c r="F36" s="327"/>
      <c r="G36" s="327"/>
      <c r="H36" s="327"/>
      <c r="I36" s="327"/>
      <c r="J36" s="410" t="s">
        <v>925</v>
      </c>
      <c r="K36" s="327"/>
      <c r="L36" s="327"/>
      <c r="M36" s="327"/>
      <c r="N36" s="327"/>
      <c r="O36" s="327"/>
      <c r="P36" s="376"/>
    </row>
    <row r="37" spans="1:16" s="13" customFormat="1" ht="10.5" customHeight="1" hidden="1">
      <c r="A37" s="376"/>
      <c r="B37" s="340">
        <v>1145600</v>
      </c>
      <c r="C37" s="341" t="s">
        <v>87</v>
      </c>
      <c r="D37" s="342" t="s">
        <v>88</v>
      </c>
      <c r="E37" s="327"/>
      <c r="F37" s="327"/>
      <c r="G37" s="327"/>
      <c r="H37" s="327"/>
      <c r="I37" s="327"/>
      <c r="J37" s="410" t="s">
        <v>926</v>
      </c>
      <c r="K37" s="327"/>
      <c r="L37" s="327"/>
      <c r="M37" s="327"/>
      <c r="N37" s="327"/>
      <c r="O37" s="327"/>
      <c r="P37" s="376"/>
    </row>
    <row r="38" spans="1:16" s="13" customFormat="1" ht="51.75" hidden="1">
      <c r="A38" s="376"/>
      <c r="B38" s="320">
        <v>1150000</v>
      </c>
      <c r="C38" s="321" t="s">
        <v>89</v>
      </c>
      <c r="D38" s="343" t="s">
        <v>65</v>
      </c>
      <c r="E38" s="365"/>
      <c r="F38" s="365"/>
      <c r="G38" s="365"/>
      <c r="H38" s="365"/>
      <c r="I38" s="365"/>
      <c r="J38" s="410" t="s">
        <v>927</v>
      </c>
      <c r="K38" s="365"/>
      <c r="L38" s="365"/>
      <c r="M38" s="327"/>
      <c r="N38" s="327"/>
      <c r="O38" s="327"/>
      <c r="P38" s="376"/>
    </row>
    <row r="39" spans="1:16" s="13" customFormat="1" ht="16.5" hidden="1">
      <c r="A39" s="376"/>
      <c r="B39" s="340"/>
      <c r="C39" s="344" t="s">
        <v>67</v>
      </c>
      <c r="D39" s="342" t="s">
        <v>65</v>
      </c>
      <c r="E39" s="365"/>
      <c r="F39" s="365"/>
      <c r="G39" s="365"/>
      <c r="H39" s="365"/>
      <c r="I39" s="365"/>
      <c r="J39" s="410" t="s">
        <v>928</v>
      </c>
      <c r="K39" s="365"/>
      <c r="L39" s="365"/>
      <c r="M39" s="327"/>
      <c r="N39" s="327"/>
      <c r="O39" s="327"/>
      <c r="P39" s="376"/>
    </row>
    <row r="40" spans="1:16" s="13" customFormat="1" ht="26.25" hidden="1">
      <c r="A40" s="376"/>
      <c r="B40" s="345">
        <v>1151000</v>
      </c>
      <c r="C40" s="321" t="s">
        <v>90</v>
      </c>
      <c r="D40" s="343" t="s">
        <v>65</v>
      </c>
      <c r="E40" s="365"/>
      <c r="F40" s="365"/>
      <c r="G40" s="365"/>
      <c r="H40" s="365"/>
      <c r="I40" s="365"/>
      <c r="J40" s="410" t="s">
        <v>929</v>
      </c>
      <c r="K40" s="365"/>
      <c r="L40" s="365"/>
      <c r="M40" s="327"/>
      <c r="N40" s="327"/>
      <c r="O40" s="327"/>
      <c r="P40" s="376"/>
    </row>
    <row r="41" spans="1:16" s="13" customFormat="1" ht="16.5" hidden="1">
      <c r="A41" s="376"/>
      <c r="B41" s="336"/>
      <c r="C41" s="346" t="s">
        <v>67</v>
      </c>
      <c r="D41" s="338" t="s">
        <v>65</v>
      </c>
      <c r="E41" s="365"/>
      <c r="F41" s="365"/>
      <c r="G41" s="365"/>
      <c r="H41" s="365"/>
      <c r="I41" s="365"/>
      <c r="J41" s="410" t="s">
        <v>930</v>
      </c>
      <c r="K41" s="365"/>
      <c r="L41" s="365"/>
      <c r="M41" s="327"/>
      <c r="N41" s="327"/>
      <c r="O41" s="327"/>
      <c r="P41" s="376"/>
    </row>
    <row r="42" spans="1:16" s="13" customFormat="1" ht="11.25" customHeight="1" hidden="1">
      <c r="A42" s="376"/>
      <c r="B42" s="336">
        <v>1151100</v>
      </c>
      <c r="C42" s="335" t="s">
        <v>91</v>
      </c>
      <c r="D42" s="337" t="s">
        <v>65</v>
      </c>
      <c r="E42" s="365"/>
      <c r="F42" s="365"/>
      <c r="G42" s="365"/>
      <c r="H42" s="365"/>
      <c r="I42" s="365"/>
      <c r="J42" s="410" t="s">
        <v>931</v>
      </c>
      <c r="K42" s="365"/>
      <c r="L42" s="365"/>
      <c r="M42" s="327"/>
      <c r="N42" s="327"/>
      <c r="O42" s="327"/>
      <c r="P42" s="376"/>
    </row>
    <row r="43" spans="1:16" s="13" customFormat="1" ht="16.5" hidden="1">
      <c r="A43" s="376"/>
      <c r="B43" s="336"/>
      <c r="C43" s="324" t="s">
        <v>67</v>
      </c>
      <c r="D43" s="337" t="s">
        <v>65</v>
      </c>
      <c r="E43" s="365"/>
      <c r="F43" s="365"/>
      <c r="G43" s="365"/>
      <c r="H43" s="365"/>
      <c r="I43" s="365"/>
      <c r="J43" s="410" t="s">
        <v>932</v>
      </c>
      <c r="K43" s="365"/>
      <c r="L43" s="365"/>
      <c r="M43" s="327"/>
      <c r="N43" s="327"/>
      <c r="O43" s="327"/>
      <c r="P43" s="376"/>
    </row>
    <row r="44" spans="1:16" s="13" customFormat="1" ht="0.75" customHeight="1" hidden="1">
      <c r="A44" s="376"/>
      <c r="B44" s="334">
        <v>1151110</v>
      </c>
      <c r="C44" s="335" t="s">
        <v>92</v>
      </c>
      <c r="D44" s="338" t="s">
        <v>93</v>
      </c>
      <c r="E44" s="365"/>
      <c r="F44" s="365"/>
      <c r="G44" s="365"/>
      <c r="H44" s="365"/>
      <c r="I44" s="365"/>
      <c r="J44" s="410" t="s">
        <v>933</v>
      </c>
      <c r="K44" s="365"/>
      <c r="L44" s="365"/>
      <c r="M44" s="327"/>
      <c r="N44" s="327"/>
      <c r="O44" s="327"/>
      <c r="P44" s="376"/>
    </row>
    <row r="45" spans="1:16" s="13" customFormat="1" ht="14.25" customHeight="1" hidden="1">
      <c r="A45" s="376"/>
      <c r="B45" s="334">
        <v>1151120</v>
      </c>
      <c r="C45" s="335" t="s">
        <v>94</v>
      </c>
      <c r="D45" s="338" t="s">
        <v>95</v>
      </c>
      <c r="E45" s="327"/>
      <c r="F45" s="327"/>
      <c r="G45" s="327"/>
      <c r="H45" s="327"/>
      <c r="I45" s="327"/>
      <c r="J45" s="410" t="s">
        <v>934</v>
      </c>
      <c r="K45" s="327"/>
      <c r="L45" s="327"/>
      <c r="M45" s="327"/>
      <c r="N45" s="327"/>
      <c r="O45" s="327"/>
      <c r="P45" s="376"/>
    </row>
    <row r="46" spans="1:16" s="13" customFormat="1" ht="25.5" hidden="1">
      <c r="A46" s="376"/>
      <c r="B46" s="334">
        <v>1151130</v>
      </c>
      <c r="C46" s="347" t="s">
        <v>96</v>
      </c>
      <c r="D46" s="327" t="s">
        <v>97</v>
      </c>
      <c r="E46" s="327"/>
      <c r="F46" s="327"/>
      <c r="G46" s="327"/>
      <c r="H46" s="327"/>
      <c r="I46" s="327"/>
      <c r="J46" s="410" t="s">
        <v>935</v>
      </c>
      <c r="K46" s="327"/>
      <c r="L46" s="327"/>
      <c r="M46" s="327"/>
      <c r="N46" s="327"/>
      <c r="O46" s="327"/>
      <c r="P46" s="376"/>
    </row>
    <row r="47" spans="1:16" s="13" customFormat="1" ht="25.5" hidden="1">
      <c r="A47" s="376"/>
      <c r="B47" s="334">
        <v>1151200</v>
      </c>
      <c r="C47" s="326" t="s">
        <v>98</v>
      </c>
      <c r="D47" s="327" t="s">
        <v>99</v>
      </c>
      <c r="E47" s="327"/>
      <c r="F47" s="327"/>
      <c r="G47" s="327"/>
      <c r="H47" s="327"/>
      <c r="I47" s="327"/>
      <c r="J47" s="410" t="s">
        <v>936</v>
      </c>
      <c r="K47" s="327"/>
      <c r="L47" s="327"/>
      <c r="M47" s="327"/>
      <c r="N47" s="327"/>
      <c r="O47" s="327"/>
      <c r="P47" s="376"/>
    </row>
    <row r="48" spans="1:16" s="13" customFormat="1" ht="13.5" hidden="1">
      <c r="A48" s="376"/>
      <c r="B48" s="334">
        <v>1151300</v>
      </c>
      <c r="C48" s="326" t="s">
        <v>100</v>
      </c>
      <c r="D48" s="327" t="s">
        <v>101</v>
      </c>
      <c r="E48" s="327"/>
      <c r="F48" s="327"/>
      <c r="G48" s="327"/>
      <c r="H48" s="327"/>
      <c r="I48" s="327"/>
      <c r="J48" s="410" t="s">
        <v>937</v>
      </c>
      <c r="K48" s="327"/>
      <c r="L48" s="327"/>
      <c r="M48" s="327"/>
      <c r="N48" s="327"/>
      <c r="O48" s="327"/>
      <c r="P48" s="376"/>
    </row>
    <row r="49" spans="1:16" s="13" customFormat="1" ht="13.5" hidden="1">
      <c r="A49" s="376"/>
      <c r="B49" s="348">
        <v>1151400</v>
      </c>
      <c r="C49" s="329" t="s">
        <v>102</v>
      </c>
      <c r="D49" s="330" t="s">
        <v>103</v>
      </c>
      <c r="E49" s="327"/>
      <c r="F49" s="327"/>
      <c r="G49" s="327"/>
      <c r="H49" s="327"/>
      <c r="I49" s="327"/>
      <c r="J49" s="410" t="s">
        <v>938</v>
      </c>
      <c r="K49" s="327"/>
      <c r="L49" s="327"/>
      <c r="M49" s="327"/>
      <c r="N49" s="327"/>
      <c r="O49" s="327"/>
      <c r="P49" s="376"/>
    </row>
    <row r="50" spans="1:16" s="13" customFormat="1" ht="51" hidden="1">
      <c r="A50" s="376"/>
      <c r="B50" s="331">
        <v>1152000</v>
      </c>
      <c r="C50" s="332" t="s">
        <v>104</v>
      </c>
      <c r="D50" s="333" t="s">
        <v>65</v>
      </c>
      <c r="E50" s="365"/>
      <c r="F50" s="365"/>
      <c r="G50" s="365"/>
      <c r="H50" s="365"/>
      <c r="I50" s="365"/>
      <c r="J50" s="410" t="s">
        <v>939</v>
      </c>
      <c r="K50" s="365"/>
      <c r="L50" s="365"/>
      <c r="M50" s="327"/>
      <c r="N50" s="327"/>
      <c r="O50" s="327"/>
      <c r="P50" s="376"/>
    </row>
    <row r="51" spans="1:16" s="13" customFormat="1" ht="16.5" hidden="1">
      <c r="A51" s="376"/>
      <c r="B51" s="336"/>
      <c r="C51" s="324" t="s">
        <v>67</v>
      </c>
      <c r="D51" s="337" t="s">
        <v>65</v>
      </c>
      <c r="E51" s="365"/>
      <c r="F51" s="365"/>
      <c r="G51" s="365"/>
      <c r="H51" s="365"/>
      <c r="I51" s="365"/>
      <c r="J51" s="410" t="s">
        <v>940</v>
      </c>
      <c r="K51" s="365"/>
      <c r="L51" s="365"/>
      <c r="M51" s="327"/>
      <c r="N51" s="327"/>
      <c r="O51" s="327"/>
      <c r="P51" s="376"/>
    </row>
    <row r="52" spans="1:16" s="13" customFormat="1" ht="25.5" hidden="1">
      <c r="A52" s="376"/>
      <c r="B52" s="336">
        <v>1152100</v>
      </c>
      <c r="C52" s="335" t="s">
        <v>105</v>
      </c>
      <c r="D52" s="349" t="s">
        <v>106</v>
      </c>
      <c r="E52" s="365"/>
      <c r="F52" s="365"/>
      <c r="G52" s="365"/>
      <c r="H52" s="365"/>
      <c r="I52" s="365"/>
      <c r="J52" s="410" t="s">
        <v>941</v>
      </c>
      <c r="K52" s="365"/>
      <c r="L52" s="365"/>
      <c r="M52" s="327"/>
      <c r="N52" s="327"/>
      <c r="O52" s="327"/>
      <c r="P52" s="376"/>
    </row>
    <row r="53" spans="1:16" s="13" customFormat="1" ht="11.25" customHeight="1" hidden="1">
      <c r="A53" s="376"/>
      <c r="B53" s="340">
        <v>1152200</v>
      </c>
      <c r="C53" s="341" t="s">
        <v>107</v>
      </c>
      <c r="D53" s="350" t="s">
        <v>108</v>
      </c>
      <c r="E53" s="365"/>
      <c r="F53" s="365"/>
      <c r="G53" s="365"/>
      <c r="H53" s="365"/>
      <c r="I53" s="365"/>
      <c r="J53" s="410" t="s">
        <v>942</v>
      </c>
      <c r="K53" s="365"/>
      <c r="L53" s="365"/>
      <c r="M53" s="327"/>
      <c r="N53" s="327"/>
      <c r="O53" s="327"/>
      <c r="P53" s="376"/>
    </row>
    <row r="54" spans="1:16" s="13" customFormat="1" ht="38.25" hidden="1">
      <c r="A54" s="376"/>
      <c r="B54" s="331">
        <v>1153000</v>
      </c>
      <c r="C54" s="332" t="s">
        <v>109</v>
      </c>
      <c r="D54" s="333" t="s">
        <v>65</v>
      </c>
      <c r="E54" s="365"/>
      <c r="F54" s="365"/>
      <c r="G54" s="365"/>
      <c r="H54" s="365"/>
      <c r="I54" s="365"/>
      <c r="J54" s="410" t="s">
        <v>943</v>
      </c>
      <c r="K54" s="365"/>
      <c r="L54" s="365"/>
      <c r="M54" s="327"/>
      <c r="N54" s="327"/>
      <c r="O54" s="327"/>
      <c r="P54" s="376"/>
    </row>
    <row r="55" spans="1:16" s="13" customFormat="1" ht="16.5" hidden="1">
      <c r="A55" s="376"/>
      <c r="B55" s="336"/>
      <c r="C55" s="324" t="s">
        <v>67</v>
      </c>
      <c r="D55" s="337" t="s">
        <v>65</v>
      </c>
      <c r="E55" s="365"/>
      <c r="F55" s="365"/>
      <c r="G55" s="365"/>
      <c r="H55" s="365"/>
      <c r="I55" s="365"/>
      <c r="J55" s="410" t="s">
        <v>944</v>
      </c>
      <c r="K55" s="365"/>
      <c r="L55" s="365"/>
      <c r="M55" s="327"/>
      <c r="N55" s="327"/>
      <c r="O55" s="327"/>
      <c r="P55" s="376"/>
    </row>
    <row r="56" spans="1:16" s="13" customFormat="1" ht="25.5" hidden="1">
      <c r="A56" s="376"/>
      <c r="B56" s="336">
        <v>1153100</v>
      </c>
      <c r="C56" s="335" t="s">
        <v>110</v>
      </c>
      <c r="D56" s="349" t="s">
        <v>111</v>
      </c>
      <c r="E56" s="365"/>
      <c r="F56" s="365"/>
      <c r="G56" s="365"/>
      <c r="H56" s="365"/>
      <c r="I56" s="365"/>
      <c r="J56" s="410" t="s">
        <v>945</v>
      </c>
      <c r="K56" s="365"/>
      <c r="L56" s="365"/>
      <c r="M56" s="327"/>
      <c r="N56" s="327"/>
      <c r="O56" s="327"/>
      <c r="P56" s="376"/>
    </row>
    <row r="57" spans="1:16" s="13" customFormat="1" ht="25.5" hidden="1">
      <c r="A57" s="376"/>
      <c r="B57" s="340">
        <v>1153200</v>
      </c>
      <c r="C57" s="341" t="s">
        <v>112</v>
      </c>
      <c r="D57" s="350" t="s">
        <v>113</v>
      </c>
      <c r="E57" s="365"/>
      <c r="F57" s="365"/>
      <c r="G57" s="365"/>
      <c r="H57" s="365"/>
      <c r="I57" s="365"/>
      <c r="J57" s="410" t="s">
        <v>946</v>
      </c>
      <c r="K57" s="365"/>
      <c r="L57" s="365"/>
      <c r="M57" s="327"/>
      <c r="N57" s="327"/>
      <c r="O57" s="327"/>
      <c r="P57" s="376"/>
    </row>
    <row r="58" spans="1:16" s="13" customFormat="1" ht="38.25" hidden="1">
      <c r="A58" s="376"/>
      <c r="B58" s="331">
        <v>1154000</v>
      </c>
      <c r="C58" s="332" t="s">
        <v>114</v>
      </c>
      <c r="D58" s="351" t="s">
        <v>65</v>
      </c>
      <c r="E58" s="365"/>
      <c r="F58" s="365"/>
      <c r="G58" s="365"/>
      <c r="H58" s="365"/>
      <c r="I58" s="365"/>
      <c r="J58" s="410" t="s">
        <v>947</v>
      </c>
      <c r="K58" s="365"/>
      <c r="L58" s="365"/>
      <c r="M58" s="327"/>
      <c r="N58" s="327"/>
      <c r="O58" s="327"/>
      <c r="P58" s="376"/>
    </row>
    <row r="59" spans="1:16" s="13" customFormat="1" ht="13.5" hidden="1">
      <c r="A59" s="376"/>
      <c r="B59" s="336"/>
      <c r="C59" s="324" t="s">
        <v>67</v>
      </c>
      <c r="D59" s="352" t="s">
        <v>65</v>
      </c>
      <c r="E59" s="327"/>
      <c r="F59" s="327"/>
      <c r="G59" s="327"/>
      <c r="H59" s="327"/>
      <c r="I59" s="327"/>
      <c r="J59" s="410" t="s">
        <v>948</v>
      </c>
      <c r="K59" s="327"/>
      <c r="L59" s="327"/>
      <c r="M59" s="327"/>
      <c r="N59" s="327"/>
      <c r="O59" s="327"/>
      <c r="P59" s="376"/>
    </row>
    <row r="60" spans="1:16" s="13" customFormat="1" ht="25.5" hidden="1">
      <c r="A60" s="376"/>
      <c r="B60" s="336">
        <v>1154100</v>
      </c>
      <c r="C60" s="335" t="s">
        <v>115</v>
      </c>
      <c r="D60" s="352" t="s">
        <v>65</v>
      </c>
      <c r="E60" s="327"/>
      <c r="F60" s="327"/>
      <c r="G60" s="327"/>
      <c r="H60" s="327"/>
      <c r="I60" s="327"/>
      <c r="J60" s="410" t="s">
        <v>949</v>
      </c>
      <c r="K60" s="327"/>
      <c r="L60" s="327"/>
      <c r="M60" s="327"/>
      <c r="N60" s="327"/>
      <c r="O60" s="327"/>
      <c r="P60" s="376"/>
    </row>
    <row r="61" spans="1:16" s="13" customFormat="1" ht="20.25" customHeight="1" hidden="1">
      <c r="A61" s="376"/>
      <c r="B61" s="336"/>
      <c r="C61" s="324" t="s">
        <v>67</v>
      </c>
      <c r="D61" s="352" t="s">
        <v>65</v>
      </c>
      <c r="E61" s="327"/>
      <c r="F61" s="327"/>
      <c r="G61" s="327"/>
      <c r="H61" s="327"/>
      <c r="I61" s="327"/>
      <c r="J61" s="410" t="s">
        <v>950</v>
      </c>
      <c r="K61" s="327"/>
      <c r="L61" s="327"/>
      <c r="M61" s="327"/>
      <c r="N61" s="327"/>
      <c r="O61" s="327"/>
      <c r="P61" s="376"/>
    </row>
    <row r="62" spans="1:16" s="13" customFormat="1" ht="15.75" customHeight="1" hidden="1">
      <c r="A62" s="376"/>
      <c r="B62" s="336">
        <v>1154110</v>
      </c>
      <c r="C62" s="335" t="s">
        <v>116</v>
      </c>
      <c r="D62" s="352">
        <v>3000</v>
      </c>
      <c r="E62" s="327"/>
      <c r="F62" s="327"/>
      <c r="G62" s="327"/>
      <c r="H62" s="327"/>
      <c r="I62" s="327"/>
      <c r="J62" s="410" t="s">
        <v>951</v>
      </c>
      <c r="K62" s="327"/>
      <c r="L62" s="327"/>
      <c r="M62" s="327"/>
      <c r="N62" s="327"/>
      <c r="O62" s="327"/>
      <c r="P62" s="376"/>
    </row>
    <row r="63" spans="1:16" s="13" customFormat="1" ht="0.75" customHeight="1" hidden="1">
      <c r="A63" s="376"/>
      <c r="B63" s="336">
        <v>1154120</v>
      </c>
      <c r="C63" s="335" t="s">
        <v>117</v>
      </c>
      <c r="D63" s="352">
        <v>3100</v>
      </c>
      <c r="E63" s="327"/>
      <c r="F63" s="327"/>
      <c r="G63" s="327"/>
      <c r="H63" s="327"/>
      <c r="I63" s="327"/>
      <c r="J63" s="410" t="s">
        <v>952</v>
      </c>
      <c r="K63" s="327"/>
      <c r="L63" s="327"/>
      <c r="M63" s="327"/>
      <c r="N63" s="327"/>
      <c r="O63" s="327"/>
      <c r="P63" s="376"/>
    </row>
    <row r="64" spans="1:16" s="13" customFormat="1" ht="23.25" customHeight="1" hidden="1">
      <c r="A64" s="376"/>
      <c r="B64" s="336">
        <v>1154130</v>
      </c>
      <c r="C64" s="335" t="s">
        <v>118</v>
      </c>
      <c r="D64" s="352">
        <v>3200</v>
      </c>
      <c r="E64" s="327"/>
      <c r="F64" s="327"/>
      <c r="G64" s="327"/>
      <c r="H64" s="327"/>
      <c r="I64" s="327"/>
      <c r="J64" s="410" t="s">
        <v>953</v>
      </c>
      <c r="K64" s="327"/>
      <c r="L64" s="327"/>
      <c r="M64" s="327"/>
      <c r="N64" s="327"/>
      <c r="O64" s="327"/>
      <c r="P64" s="376"/>
    </row>
    <row r="65" spans="1:16" s="13" customFormat="1" ht="38.25" hidden="1">
      <c r="A65" s="376"/>
      <c r="B65" s="336">
        <v>1154200</v>
      </c>
      <c r="C65" s="335" t="s">
        <v>119</v>
      </c>
      <c r="D65" s="352">
        <v>3300</v>
      </c>
      <c r="E65" s="327"/>
      <c r="F65" s="327"/>
      <c r="G65" s="327"/>
      <c r="H65" s="327"/>
      <c r="I65" s="327"/>
      <c r="J65" s="410" t="s">
        <v>954</v>
      </c>
      <c r="K65" s="327"/>
      <c r="L65" s="327"/>
      <c r="M65" s="327"/>
      <c r="N65" s="327"/>
      <c r="O65" s="327"/>
      <c r="P65" s="376"/>
    </row>
    <row r="66" spans="1:16" s="14" customFormat="1" ht="18.75" customHeight="1" hidden="1">
      <c r="A66" s="293"/>
      <c r="B66" s="340">
        <v>1154300</v>
      </c>
      <c r="C66" s="341" t="s">
        <v>120</v>
      </c>
      <c r="D66" s="353">
        <v>3400</v>
      </c>
      <c r="E66" s="327"/>
      <c r="F66" s="327"/>
      <c r="G66" s="327"/>
      <c r="H66" s="327"/>
      <c r="I66" s="327"/>
      <c r="J66" s="410" t="s">
        <v>955</v>
      </c>
      <c r="K66" s="327"/>
      <c r="L66" s="327"/>
      <c r="M66" s="327"/>
      <c r="N66" s="327"/>
      <c r="O66" s="327"/>
      <c r="P66" s="293"/>
    </row>
    <row r="67" spans="1:16" s="14" customFormat="1" ht="38.25" hidden="1">
      <c r="A67" s="293"/>
      <c r="B67" s="331">
        <v>1155000</v>
      </c>
      <c r="C67" s="354" t="s">
        <v>121</v>
      </c>
      <c r="D67" s="355" t="s">
        <v>65</v>
      </c>
      <c r="E67" s="365"/>
      <c r="F67" s="365"/>
      <c r="G67" s="365"/>
      <c r="H67" s="365"/>
      <c r="I67" s="365"/>
      <c r="J67" s="410" t="s">
        <v>956</v>
      </c>
      <c r="K67" s="365"/>
      <c r="L67" s="365"/>
      <c r="M67" s="327"/>
      <c r="N67" s="327"/>
      <c r="O67" s="327"/>
      <c r="P67" s="293"/>
    </row>
    <row r="68" spans="1:16" s="14" customFormat="1" ht="16.5" hidden="1">
      <c r="A68" s="293"/>
      <c r="B68" s="336"/>
      <c r="C68" s="324" t="s">
        <v>67</v>
      </c>
      <c r="D68" s="338" t="s">
        <v>65</v>
      </c>
      <c r="E68" s="365"/>
      <c r="F68" s="365"/>
      <c r="G68" s="365"/>
      <c r="H68" s="365"/>
      <c r="I68" s="365"/>
      <c r="J68" s="410" t="s">
        <v>957</v>
      </c>
      <c r="K68" s="365"/>
      <c r="L68" s="365"/>
      <c r="M68" s="327"/>
      <c r="N68" s="327"/>
      <c r="O68" s="327"/>
      <c r="P68" s="293"/>
    </row>
    <row r="69" spans="1:16" s="15" customFormat="1" ht="38.25" hidden="1">
      <c r="A69" s="377"/>
      <c r="B69" s="336">
        <v>1155100</v>
      </c>
      <c r="C69" s="335" t="s">
        <v>122</v>
      </c>
      <c r="D69" s="356" t="s">
        <v>65</v>
      </c>
      <c r="E69" s="365"/>
      <c r="F69" s="365"/>
      <c r="G69" s="365"/>
      <c r="H69" s="365"/>
      <c r="I69" s="365"/>
      <c r="J69" s="410" t="s">
        <v>958</v>
      </c>
      <c r="K69" s="365"/>
      <c r="L69" s="365"/>
      <c r="M69" s="327"/>
      <c r="N69" s="327"/>
      <c r="O69" s="327"/>
      <c r="P69" s="377"/>
    </row>
    <row r="70" spans="1:16" s="15" customFormat="1" ht="16.5" hidden="1">
      <c r="A70" s="377"/>
      <c r="B70" s="336"/>
      <c r="C70" s="324" t="s">
        <v>67</v>
      </c>
      <c r="D70" s="356" t="s">
        <v>65</v>
      </c>
      <c r="E70" s="365"/>
      <c r="F70" s="365"/>
      <c r="G70" s="365"/>
      <c r="H70" s="365"/>
      <c r="I70" s="365"/>
      <c r="J70" s="410" t="s">
        <v>959</v>
      </c>
      <c r="K70" s="365"/>
      <c r="L70" s="365"/>
      <c r="M70" s="327"/>
      <c r="N70" s="327"/>
      <c r="O70" s="327"/>
      <c r="P70" s="377"/>
    </row>
    <row r="71" spans="1:16" ht="25.5" hidden="1">
      <c r="A71" s="284"/>
      <c r="B71" s="336">
        <v>1155110</v>
      </c>
      <c r="C71" s="335" t="s">
        <v>123</v>
      </c>
      <c r="D71" s="338" t="s">
        <v>124</v>
      </c>
      <c r="E71" s="365"/>
      <c r="F71" s="365"/>
      <c r="G71" s="365"/>
      <c r="H71" s="365"/>
      <c r="I71" s="365"/>
      <c r="J71" s="410" t="s">
        <v>960</v>
      </c>
      <c r="K71" s="365"/>
      <c r="L71" s="365"/>
      <c r="M71" s="327"/>
      <c r="N71" s="327"/>
      <c r="O71" s="327"/>
      <c r="P71" s="284"/>
    </row>
    <row r="72" spans="1:16" ht="9" customHeight="1" hidden="1">
      <c r="A72" s="284"/>
      <c r="B72" s="336">
        <v>1155120</v>
      </c>
      <c r="C72" s="335" t="s">
        <v>125</v>
      </c>
      <c r="D72" s="338" t="s">
        <v>126</v>
      </c>
      <c r="E72" s="365"/>
      <c r="F72" s="365"/>
      <c r="G72" s="365"/>
      <c r="H72" s="365"/>
      <c r="I72" s="365"/>
      <c r="J72" s="410" t="s">
        <v>961</v>
      </c>
      <c r="K72" s="365"/>
      <c r="L72" s="365"/>
      <c r="M72" s="327"/>
      <c r="N72" s="327"/>
      <c r="O72" s="327"/>
      <c r="P72" s="284"/>
    </row>
    <row r="73" spans="1:16" ht="15" customHeight="1" hidden="1">
      <c r="A73" s="284"/>
      <c r="B73" s="323">
        <v>11155200</v>
      </c>
      <c r="C73" s="335" t="s">
        <v>127</v>
      </c>
      <c r="D73" s="337" t="s">
        <v>128</v>
      </c>
      <c r="E73" s="365"/>
      <c r="F73" s="365"/>
      <c r="G73" s="365"/>
      <c r="H73" s="365"/>
      <c r="I73" s="365"/>
      <c r="J73" s="410" t="s">
        <v>962</v>
      </c>
      <c r="K73" s="365"/>
      <c r="L73" s="365"/>
      <c r="M73" s="327"/>
      <c r="N73" s="327"/>
      <c r="O73" s="327"/>
      <c r="P73" s="284"/>
    </row>
    <row r="74" spans="1:16" s="11" customFormat="1" ht="13.5" hidden="1">
      <c r="A74" s="367"/>
      <c r="B74" s="348">
        <v>1155300</v>
      </c>
      <c r="C74" s="341" t="s">
        <v>129</v>
      </c>
      <c r="D74" s="342" t="s">
        <v>130</v>
      </c>
      <c r="E74" s="327"/>
      <c r="F74" s="327"/>
      <c r="G74" s="327"/>
      <c r="H74" s="327"/>
      <c r="I74" s="327"/>
      <c r="J74" s="410" t="s">
        <v>963</v>
      </c>
      <c r="K74" s="327"/>
      <c r="L74" s="327"/>
      <c r="M74" s="327"/>
      <c r="N74" s="327"/>
      <c r="O74" s="327"/>
      <c r="P74" s="367"/>
    </row>
    <row r="75" spans="1:16" ht="13.5" hidden="1">
      <c r="A75" s="284"/>
      <c r="B75" s="345">
        <v>1156000</v>
      </c>
      <c r="C75" s="321" t="s">
        <v>131</v>
      </c>
      <c r="D75" s="343" t="s">
        <v>65</v>
      </c>
      <c r="E75" s="327"/>
      <c r="F75" s="327"/>
      <c r="G75" s="327"/>
      <c r="H75" s="327"/>
      <c r="I75" s="327"/>
      <c r="J75" s="410" t="s">
        <v>964</v>
      </c>
      <c r="K75" s="327"/>
      <c r="L75" s="327"/>
      <c r="M75" s="327"/>
      <c r="N75" s="327"/>
      <c r="O75" s="327"/>
      <c r="P75" s="284"/>
    </row>
    <row r="76" spans="1:16" ht="13.5" hidden="1">
      <c r="A76" s="284"/>
      <c r="B76" s="336"/>
      <c r="C76" s="324" t="s">
        <v>67</v>
      </c>
      <c r="D76" s="338" t="s">
        <v>65</v>
      </c>
      <c r="E76" s="327"/>
      <c r="F76" s="327"/>
      <c r="G76" s="327"/>
      <c r="H76" s="327"/>
      <c r="I76" s="327"/>
      <c r="J76" s="410" t="s">
        <v>965</v>
      </c>
      <c r="K76" s="327"/>
      <c r="L76" s="327"/>
      <c r="M76" s="327"/>
      <c r="N76" s="327"/>
      <c r="O76" s="327"/>
      <c r="P76" s="284"/>
    </row>
    <row r="77" spans="1:16" ht="38.25" hidden="1">
      <c r="A77" s="284"/>
      <c r="B77" s="336">
        <v>1156100</v>
      </c>
      <c r="C77" s="335" t="s">
        <v>132</v>
      </c>
      <c r="D77" s="337" t="s">
        <v>65</v>
      </c>
      <c r="E77" s="327"/>
      <c r="F77" s="327"/>
      <c r="G77" s="327"/>
      <c r="H77" s="327"/>
      <c r="I77" s="327"/>
      <c r="J77" s="410" t="s">
        <v>966</v>
      </c>
      <c r="K77" s="327"/>
      <c r="L77" s="327"/>
      <c r="M77" s="327"/>
      <c r="N77" s="327"/>
      <c r="O77" s="327"/>
      <c r="P77" s="284"/>
    </row>
    <row r="78" spans="1:16" s="11" customFormat="1" ht="13.5" hidden="1">
      <c r="A78" s="367"/>
      <c r="B78" s="336"/>
      <c r="C78" s="324" t="s">
        <v>67</v>
      </c>
      <c r="D78" s="337" t="s">
        <v>65</v>
      </c>
      <c r="E78" s="327"/>
      <c r="F78" s="327"/>
      <c r="G78" s="327"/>
      <c r="H78" s="327"/>
      <c r="I78" s="327"/>
      <c r="J78" s="410" t="s">
        <v>967</v>
      </c>
      <c r="K78" s="327"/>
      <c r="L78" s="327"/>
      <c r="M78" s="327"/>
      <c r="N78" s="327"/>
      <c r="O78" s="327"/>
      <c r="P78" s="367"/>
    </row>
    <row r="79" spans="1:16" s="11" customFormat="1" ht="51" hidden="1">
      <c r="A79" s="367"/>
      <c r="B79" s="323">
        <v>1156110</v>
      </c>
      <c r="C79" s="335" t="s">
        <v>133</v>
      </c>
      <c r="D79" s="327" t="s">
        <v>134</v>
      </c>
      <c r="E79" s="327"/>
      <c r="F79" s="327"/>
      <c r="G79" s="327"/>
      <c r="H79" s="327"/>
      <c r="I79" s="327"/>
      <c r="J79" s="410" t="s">
        <v>968</v>
      </c>
      <c r="K79" s="327"/>
      <c r="L79" s="327"/>
      <c r="M79" s="327"/>
      <c r="N79" s="327"/>
      <c r="O79" s="327"/>
      <c r="P79" s="367"/>
    </row>
    <row r="80" spans="1:16" s="11" customFormat="1" ht="38.25" hidden="1">
      <c r="A80" s="367"/>
      <c r="B80" s="323">
        <v>1156120</v>
      </c>
      <c r="C80" s="335" t="s">
        <v>135</v>
      </c>
      <c r="D80" s="327" t="s">
        <v>136</v>
      </c>
      <c r="E80" s="327"/>
      <c r="F80" s="327"/>
      <c r="G80" s="327"/>
      <c r="H80" s="327"/>
      <c r="I80" s="327"/>
      <c r="J80" s="410" t="s">
        <v>969</v>
      </c>
      <c r="K80" s="327"/>
      <c r="L80" s="327"/>
      <c r="M80" s="327"/>
      <c r="N80" s="327"/>
      <c r="O80" s="327"/>
      <c r="P80" s="367"/>
    </row>
    <row r="81" spans="1:16" s="11" customFormat="1" ht="25.5" hidden="1">
      <c r="A81" s="367"/>
      <c r="B81" s="334">
        <v>1156130</v>
      </c>
      <c r="C81" s="335" t="s">
        <v>137</v>
      </c>
      <c r="D81" s="327" t="s">
        <v>138</v>
      </c>
      <c r="E81" s="327"/>
      <c r="F81" s="327"/>
      <c r="G81" s="327"/>
      <c r="H81" s="327"/>
      <c r="I81" s="327"/>
      <c r="J81" s="410" t="s">
        <v>970</v>
      </c>
      <c r="K81" s="327"/>
      <c r="L81" s="327"/>
      <c r="M81" s="327"/>
      <c r="N81" s="327"/>
      <c r="O81" s="327"/>
      <c r="P81" s="367"/>
    </row>
    <row r="82" spans="1:16" s="11" customFormat="1" ht="25.5" hidden="1">
      <c r="A82" s="367"/>
      <c r="B82" s="334">
        <v>1156140</v>
      </c>
      <c r="C82" s="335" t="s">
        <v>139</v>
      </c>
      <c r="D82" s="327" t="s">
        <v>140</v>
      </c>
      <c r="E82" s="327"/>
      <c r="F82" s="327"/>
      <c r="G82" s="327"/>
      <c r="H82" s="327"/>
      <c r="I82" s="327"/>
      <c r="J82" s="410" t="s">
        <v>971</v>
      </c>
      <c r="K82" s="327"/>
      <c r="L82" s="327"/>
      <c r="M82" s="327"/>
      <c r="N82" s="327"/>
      <c r="O82" s="327"/>
      <c r="P82" s="367"/>
    </row>
    <row r="83" spans="1:16" ht="22.5" customHeight="1">
      <c r="A83" s="284"/>
      <c r="B83" s="323">
        <v>1172300</v>
      </c>
      <c r="C83" s="411" t="s">
        <v>976</v>
      </c>
      <c r="D83" s="337" t="s">
        <v>45</v>
      </c>
      <c r="E83" s="327"/>
      <c r="F83" s="327"/>
      <c r="G83" s="410"/>
      <c r="H83" s="327"/>
      <c r="I83" s="410"/>
      <c r="J83" s="410" t="s">
        <v>1062</v>
      </c>
      <c r="K83" s="410" t="s">
        <v>1062</v>
      </c>
      <c r="L83" s="410" t="s">
        <v>1062</v>
      </c>
      <c r="M83" s="327"/>
      <c r="N83" s="327"/>
      <c r="O83" s="327"/>
      <c r="P83" s="284"/>
    </row>
    <row r="84" spans="1:16" ht="0.75" customHeight="1" hidden="1">
      <c r="A84" s="284"/>
      <c r="B84" s="323">
        <v>1156400</v>
      </c>
      <c r="C84" s="326" t="s">
        <v>143</v>
      </c>
      <c r="D84" s="337" t="s">
        <v>65</v>
      </c>
      <c r="E84" s="327"/>
      <c r="F84" s="327"/>
      <c r="G84" s="327"/>
      <c r="H84" s="327"/>
      <c r="I84" s="327"/>
      <c r="J84" s="364"/>
      <c r="K84" s="364"/>
      <c r="L84" s="327"/>
      <c r="M84" s="327"/>
      <c r="N84" s="327"/>
      <c r="O84" s="327"/>
      <c r="P84" s="284"/>
    </row>
    <row r="85" spans="1:16" ht="13.5" hidden="1">
      <c r="A85" s="284"/>
      <c r="B85" s="323"/>
      <c r="C85" s="324" t="s">
        <v>67</v>
      </c>
      <c r="D85" s="337" t="s">
        <v>65</v>
      </c>
      <c r="E85" s="327"/>
      <c r="F85" s="327"/>
      <c r="G85" s="327"/>
      <c r="H85" s="327"/>
      <c r="I85" s="327"/>
      <c r="J85" s="364"/>
      <c r="K85" s="364"/>
      <c r="L85" s="327"/>
      <c r="M85" s="327"/>
      <c r="N85" s="327"/>
      <c r="O85" s="327"/>
      <c r="P85" s="284"/>
    </row>
    <row r="86" spans="1:16" ht="25.5" hidden="1">
      <c r="A86" s="284"/>
      <c r="B86" s="334">
        <v>1156410</v>
      </c>
      <c r="C86" s="326" t="s">
        <v>144</v>
      </c>
      <c r="D86" s="327" t="s">
        <v>145</v>
      </c>
      <c r="E86" s="327"/>
      <c r="F86" s="327"/>
      <c r="G86" s="327"/>
      <c r="H86" s="327"/>
      <c r="I86" s="327"/>
      <c r="J86" s="364"/>
      <c r="K86" s="364"/>
      <c r="L86" s="327"/>
      <c r="M86" s="327"/>
      <c r="N86" s="327"/>
      <c r="O86" s="327"/>
      <c r="P86" s="284"/>
    </row>
    <row r="87" spans="1:16" ht="38.25" hidden="1">
      <c r="A87" s="284"/>
      <c r="B87" s="323">
        <v>1156420</v>
      </c>
      <c r="C87" s="326" t="s">
        <v>146</v>
      </c>
      <c r="D87" s="327" t="s">
        <v>147</v>
      </c>
      <c r="E87" s="327"/>
      <c r="F87" s="327"/>
      <c r="G87" s="327"/>
      <c r="H87" s="327"/>
      <c r="I87" s="327"/>
      <c r="J87" s="364"/>
      <c r="K87" s="364"/>
      <c r="L87" s="327"/>
      <c r="M87" s="327"/>
      <c r="N87" s="327"/>
      <c r="O87" s="327"/>
      <c r="P87" s="284"/>
    </row>
    <row r="88" spans="1:16" ht="25.5" hidden="1">
      <c r="A88" s="284"/>
      <c r="B88" s="323">
        <v>1156600</v>
      </c>
      <c r="C88" s="339" t="s">
        <v>148</v>
      </c>
      <c r="D88" s="356" t="s">
        <v>65</v>
      </c>
      <c r="E88" s="365"/>
      <c r="F88" s="365"/>
      <c r="G88" s="365"/>
      <c r="H88" s="365"/>
      <c r="I88" s="365"/>
      <c r="J88" s="366"/>
      <c r="K88" s="364"/>
      <c r="L88" s="327"/>
      <c r="M88" s="327"/>
      <c r="N88" s="327"/>
      <c r="O88" s="327"/>
      <c r="P88" s="284"/>
    </row>
    <row r="89" spans="1:16" ht="16.5" hidden="1">
      <c r="A89" s="284"/>
      <c r="B89" s="323"/>
      <c r="C89" s="324" t="s">
        <v>67</v>
      </c>
      <c r="D89" s="356" t="s">
        <v>65</v>
      </c>
      <c r="E89" s="365"/>
      <c r="F89" s="365"/>
      <c r="G89" s="365"/>
      <c r="H89" s="365"/>
      <c r="I89" s="365"/>
      <c r="J89" s="366"/>
      <c r="K89" s="364"/>
      <c r="L89" s="327"/>
      <c r="M89" s="327"/>
      <c r="N89" s="327"/>
      <c r="O89" s="327"/>
      <c r="P89" s="284"/>
    </row>
    <row r="90" spans="1:16" ht="12" customHeight="1" hidden="1">
      <c r="A90" s="284"/>
      <c r="B90" s="323">
        <v>1156610</v>
      </c>
      <c r="C90" s="335" t="s">
        <v>149</v>
      </c>
      <c r="D90" s="356" t="s">
        <v>150</v>
      </c>
      <c r="E90" s="365"/>
      <c r="F90" s="365"/>
      <c r="G90" s="365"/>
      <c r="H90" s="365"/>
      <c r="I90" s="365"/>
      <c r="J90" s="366"/>
      <c r="K90" s="364"/>
      <c r="L90" s="327"/>
      <c r="M90" s="327"/>
      <c r="N90" s="327"/>
      <c r="O90" s="327"/>
      <c r="P90" s="284"/>
    </row>
    <row r="91" spans="1:16" ht="25.5" hidden="1">
      <c r="A91" s="284"/>
      <c r="B91" s="323">
        <v>1156620</v>
      </c>
      <c r="C91" s="335" t="s">
        <v>151</v>
      </c>
      <c r="D91" s="356" t="s">
        <v>152</v>
      </c>
      <c r="E91" s="365"/>
      <c r="F91" s="365"/>
      <c r="G91" s="365"/>
      <c r="H91" s="365"/>
      <c r="I91" s="365"/>
      <c r="J91" s="366"/>
      <c r="K91" s="364"/>
      <c r="L91" s="327"/>
      <c r="M91" s="327"/>
      <c r="N91" s="327"/>
      <c r="O91" s="327"/>
      <c r="P91" s="284"/>
    </row>
    <row r="92" spans="1:16" ht="16.5" hidden="1">
      <c r="A92" s="284"/>
      <c r="B92" s="323">
        <v>1156630</v>
      </c>
      <c r="C92" s="335" t="s">
        <v>153</v>
      </c>
      <c r="D92" s="356" t="s">
        <v>154</v>
      </c>
      <c r="E92" s="365"/>
      <c r="F92" s="365"/>
      <c r="G92" s="365"/>
      <c r="H92" s="365"/>
      <c r="I92" s="365"/>
      <c r="J92" s="366"/>
      <c r="K92" s="364"/>
      <c r="L92" s="327"/>
      <c r="M92" s="327"/>
      <c r="N92" s="327"/>
      <c r="O92" s="327"/>
      <c r="P92" s="284"/>
    </row>
    <row r="93" spans="1:16" ht="38.25" hidden="1">
      <c r="A93" s="284"/>
      <c r="B93" s="340">
        <v>1156800</v>
      </c>
      <c r="C93" s="378" t="s">
        <v>155</v>
      </c>
      <c r="D93" s="342" t="s">
        <v>156</v>
      </c>
      <c r="E93" s="365"/>
      <c r="F93" s="365"/>
      <c r="G93" s="365"/>
      <c r="H93" s="365"/>
      <c r="I93" s="365"/>
      <c r="J93" s="366"/>
      <c r="K93" s="364"/>
      <c r="L93" s="327"/>
      <c r="M93" s="327"/>
      <c r="N93" s="327"/>
      <c r="O93" s="327"/>
      <c r="P93" s="284"/>
    </row>
    <row r="94" spans="1:16" ht="25.5" hidden="1">
      <c r="A94" s="284"/>
      <c r="B94" s="320">
        <v>1200000</v>
      </c>
      <c r="C94" s="379" t="s">
        <v>157</v>
      </c>
      <c r="D94" s="333" t="s">
        <v>65</v>
      </c>
      <c r="E94" s="327"/>
      <c r="F94" s="327"/>
      <c r="G94" s="327"/>
      <c r="H94" s="327"/>
      <c r="I94" s="327"/>
      <c r="J94" s="364"/>
      <c r="K94" s="364"/>
      <c r="L94" s="327"/>
      <c r="M94" s="327"/>
      <c r="N94" s="327"/>
      <c r="O94" s="327"/>
      <c r="P94" s="284"/>
    </row>
    <row r="95" spans="1:16" ht="13.5" hidden="1">
      <c r="A95" s="284"/>
      <c r="B95" s="328"/>
      <c r="C95" s="344" t="s">
        <v>67</v>
      </c>
      <c r="D95" s="380" t="s">
        <v>65</v>
      </c>
      <c r="E95" s="327"/>
      <c r="F95" s="327"/>
      <c r="G95" s="327"/>
      <c r="H95" s="327"/>
      <c r="I95" s="327"/>
      <c r="J95" s="364"/>
      <c r="K95" s="364"/>
      <c r="L95" s="327"/>
      <c r="M95" s="327"/>
      <c r="N95" s="327"/>
      <c r="O95" s="327"/>
      <c r="P95" s="284"/>
    </row>
    <row r="96" spans="1:16" ht="25.5" hidden="1">
      <c r="A96" s="284"/>
      <c r="B96" s="331">
        <v>1210000</v>
      </c>
      <c r="C96" s="332" t="s">
        <v>158</v>
      </c>
      <c r="D96" s="333" t="s">
        <v>65</v>
      </c>
      <c r="E96" s="327"/>
      <c r="F96" s="327"/>
      <c r="G96" s="327"/>
      <c r="H96" s="327"/>
      <c r="I96" s="327"/>
      <c r="J96" s="364"/>
      <c r="K96" s="364"/>
      <c r="L96" s="327"/>
      <c r="M96" s="327"/>
      <c r="N96" s="327"/>
      <c r="O96" s="327"/>
      <c r="P96" s="284"/>
    </row>
    <row r="97" spans="1:16" ht="14.25" hidden="1" thickBot="1">
      <c r="A97" s="284"/>
      <c r="B97" s="381"/>
      <c r="C97" s="382" t="s">
        <v>67</v>
      </c>
      <c r="D97" s="383" t="s">
        <v>65</v>
      </c>
      <c r="E97" s="327"/>
      <c r="F97" s="327"/>
      <c r="G97" s="327"/>
      <c r="H97" s="327"/>
      <c r="I97" s="327"/>
      <c r="J97" s="364"/>
      <c r="K97" s="364"/>
      <c r="L97" s="327"/>
      <c r="M97" s="327"/>
      <c r="N97" s="327"/>
      <c r="O97" s="327"/>
      <c r="P97" s="284"/>
    </row>
    <row r="98" spans="1:16" ht="25.5" hidden="1">
      <c r="A98" s="284"/>
      <c r="B98" s="384">
        <v>1211000</v>
      </c>
      <c r="C98" s="385" t="s">
        <v>159</v>
      </c>
      <c r="D98" s="386" t="s">
        <v>160</v>
      </c>
      <c r="E98" s="327"/>
      <c r="F98" s="327"/>
      <c r="G98" s="327"/>
      <c r="H98" s="327"/>
      <c r="I98" s="327"/>
      <c r="J98" s="364"/>
      <c r="K98" s="364"/>
      <c r="L98" s="327"/>
      <c r="M98" s="327"/>
      <c r="N98" s="327"/>
      <c r="O98" s="327"/>
      <c r="P98" s="284"/>
    </row>
    <row r="99" spans="1:16" ht="11.25" customHeight="1" hidden="1">
      <c r="A99" s="284"/>
      <c r="B99" s="387">
        <v>1212000</v>
      </c>
      <c r="C99" s="388" t="s">
        <v>161</v>
      </c>
      <c r="D99" s="313" t="s">
        <v>162</v>
      </c>
      <c r="E99" s="327"/>
      <c r="F99" s="327"/>
      <c r="G99" s="327"/>
      <c r="H99" s="327"/>
      <c r="I99" s="327"/>
      <c r="J99" s="364"/>
      <c r="K99" s="364"/>
      <c r="L99" s="327"/>
      <c r="M99" s="327"/>
      <c r="N99" s="327"/>
      <c r="O99" s="327"/>
      <c r="P99" s="284"/>
    </row>
    <row r="100" spans="1:16" ht="26.25" hidden="1" thickBot="1">
      <c r="A100" s="284"/>
      <c r="B100" s="389">
        <v>1213000</v>
      </c>
      <c r="C100" s="390" t="s">
        <v>163</v>
      </c>
      <c r="D100" s="313" t="s">
        <v>164</v>
      </c>
      <c r="E100" s="327"/>
      <c r="F100" s="327"/>
      <c r="G100" s="327"/>
      <c r="H100" s="327"/>
      <c r="I100" s="327"/>
      <c r="J100" s="364"/>
      <c r="K100" s="364"/>
      <c r="L100" s="327"/>
      <c r="M100" s="327"/>
      <c r="N100" s="327"/>
      <c r="O100" s="327"/>
      <c r="P100" s="284"/>
    </row>
    <row r="101" spans="1:16" ht="51" hidden="1">
      <c r="A101" s="284"/>
      <c r="B101" s="317">
        <v>1214000</v>
      </c>
      <c r="C101" s="391" t="s">
        <v>165</v>
      </c>
      <c r="D101" s="316" t="s">
        <v>166</v>
      </c>
      <c r="E101" s="327"/>
      <c r="F101" s="327"/>
      <c r="G101" s="327"/>
      <c r="H101" s="327"/>
      <c r="I101" s="327"/>
      <c r="J101" s="364"/>
      <c r="K101" s="364"/>
      <c r="L101" s="327"/>
      <c r="M101" s="327"/>
      <c r="N101" s="327"/>
      <c r="O101" s="327"/>
      <c r="P101" s="284"/>
    </row>
    <row r="102" spans="1:16" ht="38.25" hidden="1">
      <c r="A102" s="284"/>
      <c r="B102" s="320">
        <v>1215000</v>
      </c>
      <c r="C102" s="354" t="s">
        <v>167</v>
      </c>
      <c r="D102" s="392" t="s">
        <v>65</v>
      </c>
      <c r="E102" s="327"/>
      <c r="F102" s="327"/>
      <c r="G102" s="327"/>
      <c r="H102" s="327"/>
      <c r="I102" s="327"/>
      <c r="J102" s="364"/>
      <c r="K102" s="364"/>
      <c r="L102" s="327"/>
      <c r="M102" s="327"/>
      <c r="N102" s="327"/>
      <c r="O102" s="327"/>
      <c r="P102" s="284"/>
    </row>
    <row r="103" spans="1:16" ht="13.5" hidden="1">
      <c r="A103" s="284"/>
      <c r="B103" s="323"/>
      <c r="C103" s="324" t="s">
        <v>67</v>
      </c>
      <c r="D103" s="393" t="s">
        <v>65</v>
      </c>
      <c r="E103" s="327"/>
      <c r="F103" s="327"/>
      <c r="G103" s="327"/>
      <c r="H103" s="327"/>
      <c r="I103" s="327"/>
      <c r="J103" s="364"/>
      <c r="K103" s="364"/>
      <c r="L103" s="327"/>
      <c r="M103" s="327"/>
      <c r="N103" s="327"/>
      <c r="O103" s="327"/>
      <c r="P103" s="284"/>
    </row>
    <row r="104" spans="1:16" ht="51" hidden="1">
      <c r="A104" s="284"/>
      <c r="B104" s="323">
        <v>1215100</v>
      </c>
      <c r="C104" s="394" t="s">
        <v>168</v>
      </c>
      <c r="D104" s="337" t="s">
        <v>169</v>
      </c>
      <c r="E104" s="327"/>
      <c r="F104" s="327"/>
      <c r="G104" s="327"/>
      <c r="H104" s="327"/>
      <c r="I104" s="327"/>
      <c r="J104" s="364"/>
      <c r="K104" s="364"/>
      <c r="L104" s="327"/>
      <c r="M104" s="327"/>
      <c r="N104" s="327"/>
      <c r="O104" s="327"/>
      <c r="P104" s="284"/>
    </row>
    <row r="105" spans="1:16" ht="38.25" hidden="1">
      <c r="A105" s="284"/>
      <c r="B105" s="323">
        <v>1215200</v>
      </c>
      <c r="C105" s="394" t="s">
        <v>170</v>
      </c>
      <c r="D105" s="337" t="s">
        <v>171</v>
      </c>
      <c r="E105" s="327"/>
      <c r="F105" s="327"/>
      <c r="G105" s="327"/>
      <c r="H105" s="327"/>
      <c r="I105" s="327"/>
      <c r="J105" s="364"/>
      <c r="K105" s="364"/>
      <c r="L105" s="327"/>
      <c r="M105" s="327"/>
      <c r="N105" s="327"/>
      <c r="O105" s="327"/>
      <c r="P105" s="284"/>
    </row>
    <row r="106" spans="1:16" ht="38.25" hidden="1">
      <c r="A106" s="284"/>
      <c r="B106" s="323">
        <v>1215300</v>
      </c>
      <c r="C106" s="394" t="s">
        <v>172</v>
      </c>
      <c r="D106" s="337" t="s">
        <v>173</v>
      </c>
      <c r="E106" s="327"/>
      <c r="F106" s="327"/>
      <c r="G106" s="327"/>
      <c r="H106" s="327"/>
      <c r="I106" s="327"/>
      <c r="J106" s="364"/>
      <c r="K106" s="364"/>
      <c r="L106" s="327"/>
      <c r="M106" s="327"/>
      <c r="N106" s="327"/>
      <c r="O106" s="327"/>
      <c r="P106" s="284"/>
    </row>
    <row r="107" spans="1:16" ht="25.5" hidden="1">
      <c r="A107" s="284"/>
      <c r="B107" s="334">
        <v>1215400</v>
      </c>
      <c r="C107" s="357" t="s">
        <v>174</v>
      </c>
      <c r="D107" s="327" t="s">
        <v>175</v>
      </c>
      <c r="E107" s="327"/>
      <c r="F107" s="327"/>
      <c r="G107" s="327"/>
      <c r="H107" s="327"/>
      <c r="I107" s="327"/>
      <c r="J107" s="364"/>
      <c r="K107" s="364"/>
      <c r="L107" s="327"/>
      <c r="M107" s="327"/>
      <c r="N107" s="327"/>
      <c r="O107" s="327"/>
      <c r="P107" s="284"/>
    </row>
    <row r="108" spans="1:16" ht="12" customHeight="1" hidden="1">
      <c r="A108" s="284"/>
      <c r="B108" s="334">
        <v>1215500</v>
      </c>
      <c r="C108" s="394" t="s">
        <v>176</v>
      </c>
      <c r="D108" s="327" t="s">
        <v>177</v>
      </c>
      <c r="E108" s="327"/>
      <c r="F108" s="327"/>
      <c r="G108" s="327"/>
      <c r="H108" s="327"/>
      <c r="I108" s="327"/>
      <c r="J108" s="364"/>
      <c r="K108" s="364"/>
      <c r="L108" s="327"/>
      <c r="M108" s="327"/>
      <c r="N108" s="327"/>
      <c r="O108" s="327"/>
      <c r="P108" s="284"/>
    </row>
    <row r="109" spans="1:16" ht="25.5" hidden="1">
      <c r="A109" s="284"/>
      <c r="B109" s="348">
        <v>1215600</v>
      </c>
      <c r="C109" s="395" t="s">
        <v>178</v>
      </c>
      <c r="D109" s="330" t="s">
        <v>179</v>
      </c>
      <c r="E109" s="327"/>
      <c r="F109" s="327"/>
      <c r="G109" s="327"/>
      <c r="H109" s="327"/>
      <c r="I109" s="327"/>
      <c r="J109" s="364"/>
      <c r="K109" s="364"/>
      <c r="L109" s="327"/>
      <c r="M109" s="327"/>
      <c r="N109" s="327"/>
      <c r="O109" s="327"/>
      <c r="P109" s="284"/>
    </row>
    <row r="110" spans="1:16" ht="38.25" hidden="1">
      <c r="A110" s="284"/>
      <c r="B110" s="331">
        <v>1216000</v>
      </c>
      <c r="C110" s="354" t="s">
        <v>180</v>
      </c>
      <c r="D110" s="392" t="s">
        <v>65</v>
      </c>
      <c r="E110" s="327"/>
      <c r="F110" s="327"/>
      <c r="G110" s="327"/>
      <c r="H110" s="327"/>
      <c r="I110" s="327"/>
      <c r="J110" s="364"/>
      <c r="K110" s="364"/>
      <c r="L110" s="327"/>
      <c r="M110" s="327"/>
      <c r="N110" s="327"/>
      <c r="O110" s="327"/>
      <c r="P110" s="284"/>
    </row>
    <row r="111" spans="1:16" ht="13.5" hidden="1">
      <c r="A111" s="284"/>
      <c r="B111" s="336"/>
      <c r="C111" s="324" t="s">
        <v>67</v>
      </c>
      <c r="D111" s="393" t="s">
        <v>65</v>
      </c>
      <c r="E111" s="327"/>
      <c r="F111" s="327"/>
      <c r="G111" s="327"/>
      <c r="H111" s="327"/>
      <c r="I111" s="327"/>
      <c r="J111" s="364"/>
      <c r="K111" s="364"/>
      <c r="L111" s="327"/>
      <c r="M111" s="327"/>
      <c r="N111" s="327"/>
      <c r="O111" s="327"/>
      <c r="P111" s="284"/>
    </row>
    <row r="112" spans="1:16" ht="51" hidden="1">
      <c r="A112" s="284"/>
      <c r="B112" s="323">
        <v>1216100</v>
      </c>
      <c r="C112" s="357" t="s">
        <v>181</v>
      </c>
      <c r="D112" s="337" t="s">
        <v>182</v>
      </c>
      <c r="E112" s="327"/>
      <c r="F112" s="327"/>
      <c r="G112" s="327"/>
      <c r="H112" s="327"/>
      <c r="I112" s="327"/>
      <c r="J112" s="364"/>
      <c r="K112" s="364"/>
      <c r="L112" s="327"/>
      <c r="M112" s="327"/>
      <c r="N112" s="327"/>
      <c r="O112" s="327"/>
      <c r="P112" s="284"/>
    </row>
    <row r="113" spans="1:16" ht="76.5" hidden="1">
      <c r="A113" s="284"/>
      <c r="B113" s="323">
        <v>1216200</v>
      </c>
      <c r="C113" s="357" t="s">
        <v>183</v>
      </c>
      <c r="D113" s="337" t="s">
        <v>184</v>
      </c>
      <c r="E113" s="327"/>
      <c r="F113" s="327"/>
      <c r="G113" s="327"/>
      <c r="H113" s="327"/>
      <c r="I113" s="327"/>
      <c r="J113" s="364"/>
      <c r="K113" s="364"/>
      <c r="L113" s="327"/>
      <c r="M113" s="327"/>
      <c r="N113" s="327"/>
      <c r="O113" s="327"/>
      <c r="P113" s="284"/>
    </row>
    <row r="114" spans="1:16" ht="39" hidden="1" thickBot="1">
      <c r="A114" s="284"/>
      <c r="B114" s="381">
        <v>1216300</v>
      </c>
      <c r="C114" s="396" t="s">
        <v>185</v>
      </c>
      <c r="D114" s="383" t="s">
        <v>186</v>
      </c>
      <c r="E114" s="327"/>
      <c r="F114" s="327"/>
      <c r="G114" s="327"/>
      <c r="H114" s="327"/>
      <c r="I114" s="327"/>
      <c r="J114" s="364"/>
      <c r="K114" s="364"/>
      <c r="L114" s="327"/>
      <c r="M114" s="327"/>
      <c r="N114" s="327"/>
      <c r="O114" s="327"/>
      <c r="P114" s="284"/>
    </row>
    <row r="115" spans="1:16" ht="26.25" hidden="1" thickBot="1">
      <c r="A115" s="284"/>
      <c r="B115" s="397">
        <v>1217000</v>
      </c>
      <c r="C115" s="398" t="s">
        <v>187</v>
      </c>
      <c r="D115" s="399" t="s">
        <v>188</v>
      </c>
      <c r="E115" s="327"/>
      <c r="F115" s="327"/>
      <c r="G115" s="327"/>
      <c r="H115" s="327"/>
      <c r="I115" s="327"/>
      <c r="J115" s="364"/>
      <c r="K115" s="364"/>
      <c r="L115" s="327"/>
      <c r="M115" s="327"/>
      <c r="N115" s="327"/>
      <c r="O115" s="327"/>
      <c r="P115" s="284"/>
    </row>
    <row r="116" spans="1:16" ht="26.25" hidden="1" thickBot="1">
      <c r="A116" s="284"/>
      <c r="B116" s="387">
        <v>1220000</v>
      </c>
      <c r="C116" s="400" t="s">
        <v>189</v>
      </c>
      <c r="D116" s="313" t="s">
        <v>190</v>
      </c>
      <c r="E116" s="327"/>
      <c r="F116" s="327"/>
      <c r="G116" s="327"/>
      <c r="H116" s="327"/>
      <c r="I116" s="327"/>
      <c r="J116" s="364"/>
      <c r="K116" s="364"/>
      <c r="L116" s="327"/>
      <c r="M116" s="327"/>
      <c r="N116" s="327"/>
      <c r="O116" s="327"/>
      <c r="P116" s="284"/>
    </row>
    <row r="117" spans="1:16" ht="13.5">
      <c r="A117" s="284"/>
      <c r="B117" s="284"/>
      <c r="C117" s="285"/>
      <c r="D117" s="286"/>
      <c r="E117" s="284"/>
      <c r="F117" s="287"/>
      <c r="G117" s="287"/>
      <c r="H117" s="284"/>
      <c r="I117" s="284"/>
      <c r="J117" s="288"/>
      <c r="K117" s="288"/>
      <c r="L117" s="284"/>
      <c r="M117" s="284"/>
      <c r="N117" s="284"/>
      <c r="O117" s="284"/>
      <c r="P117" s="284"/>
    </row>
    <row r="118" spans="1:16" ht="13.5">
      <c r="A118" s="284"/>
      <c r="B118" s="293"/>
      <c r="C118" s="293" t="s">
        <v>1042</v>
      </c>
      <c r="D118" s="293"/>
      <c r="E118" s="284"/>
      <c r="F118" s="287"/>
      <c r="G118" s="287"/>
      <c r="H118" s="284"/>
      <c r="I118" s="284"/>
      <c r="J118" s="288"/>
      <c r="K118" s="288"/>
      <c r="L118" s="284"/>
      <c r="M118" s="284"/>
      <c r="N118" s="284"/>
      <c r="O118" s="284"/>
      <c r="P118" s="284"/>
    </row>
    <row r="119" spans="1:16" s="17" customFormat="1" ht="12.75" customHeight="1">
      <c r="A119" s="293"/>
      <c r="B119" s="293"/>
      <c r="C119" s="293"/>
      <c r="D119" s="293"/>
      <c r="E119" s="293"/>
      <c r="F119" s="293"/>
      <c r="G119" s="293"/>
      <c r="H119" s="367"/>
      <c r="I119" s="367"/>
      <c r="J119" s="401"/>
      <c r="K119" s="401"/>
      <c r="L119" s="367"/>
      <c r="M119" s="367"/>
      <c r="N119" s="402"/>
      <c r="O119" s="367"/>
      <c r="P119" s="367"/>
    </row>
    <row r="120" spans="1:16" s="17" customFormat="1" ht="27" customHeight="1">
      <c r="A120" s="303"/>
      <c r="B120" s="1425" t="s">
        <v>500</v>
      </c>
      <c r="C120" s="1425"/>
      <c r="D120" s="303" t="s">
        <v>902</v>
      </c>
      <c r="E120" s="369"/>
      <c r="F120" s="367"/>
      <c r="G120" s="149" t="s">
        <v>1078</v>
      </c>
      <c r="I120" s="303"/>
      <c r="J120" s="401"/>
      <c r="K120" s="401"/>
      <c r="L120" s="367"/>
      <c r="M120" s="367"/>
      <c r="N120" s="367"/>
      <c r="O120" s="367"/>
      <c r="P120" s="367"/>
    </row>
    <row r="121" spans="1:16" s="17" customFormat="1" ht="7.5" customHeight="1">
      <c r="A121" s="303"/>
      <c r="B121" s="370"/>
      <c r="C121" s="371"/>
      <c r="D121" s="303"/>
      <c r="E121" s="369"/>
      <c r="F121" s="367"/>
      <c r="G121" s="367"/>
      <c r="H121" s="1422"/>
      <c r="I121" s="1422"/>
      <c r="J121" s="401"/>
      <c r="K121" s="401"/>
      <c r="L121" s="367"/>
      <c r="M121" s="367"/>
      <c r="N121" s="367"/>
      <c r="O121" s="367"/>
      <c r="P121" s="367"/>
    </row>
    <row r="122" spans="1:16" s="17" customFormat="1" ht="0.75" customHeight="1">
      <c r="A122" s="303"/>
      <c r="B122" s="370"/>
      <c r="C122" s="371"/>
      <c r="D122" s="303"/>
      <c r="E122" s="369"/>
      <c r="F122" s="372"/>
      <c r="G122" s="372"/>
      <c r="H122" s="303"/>
      <c r="I122" s="367"/>
      <c r="J122" s="401"/>
      <c r="K122" s="401"/>
      <c r="L122" s="367"/>
      <c r="M122" s="367"/>
      <c r="N122" s="367"/>
      <c r="O122" s="367"/>
      <c r="P122" s="367"/>
    </row>
    <row r="123" spans="2:16" s="17" customFormat="1" ht="13.5">
      <c r="B123" s="303" t="s">
        <v>518</v>
      </c>
      <c r="C123" s="371"/>
      <c r="D123" s="303"/>
      <c r="E123" s="369"/>
      <c r="F123" s="303"/>
      <c r="G123" s="303"/>
      <c r="H123" s="303"/>
      <c r="I123" s="367"/>
      <c r="J123" s="401"/>
      <c r="K123" s="401"/>
      <c r="L123" s="367"/>
      <c r="M123" s="367"/>
      <c r="N123" s="367"/>
      <c r="O123" s="367"/>
      <c r="P123" s="367"/>
    </row>
    <row r="124" spans="1:16" s="17" customFormat="1" ht="3" customHeight="1">
      <c r="A124" s="303"/>
      <c r="B124" s="370"/>
      <c r="C124" s="371"/>
      <c r="D124" s="303"/>
      <c r="E124" s="369"/>
      <c r="F124" s="303"/>
      <c r="G124" s="303"/>
      <c r="H124" s="303"/>
      <c r="I124" s="367"/>
      <c r="J124" s="401"/>
      <c r="K124" s="401"/>
      <c r="L124" s="367"/>
      <c r="M124" s="367"/>
      <c r="N124" s="367"/>
      <c r="O124" s="367"/>
      <c r="P124" s="367"/>
    </row>
    <row r="125" spans="1:16" s="17" customFormat="1" ht="26.25" customHeight="1">
      <c r="A125" s="303"/>
      <c r="C125" s="755" t="s">
        <v>503</v>
      </c>
      <c r="D125" s="303" t="s">
        <v>907</v>
      </c>
      <c r="E125" s="369"/>
      <c r="F125" s="367"/>
      <c r="G125" s="367"/>
      <c r="H125" s="369"/>
      <c r="I125" s="303"/>
      <c r="J125" s="401"/>
      <c r="K125" s="401"/>
      <c r="L125" s="367"/>
      <c r="M125" s="367"/>
      <c r="N125" s="367"/>
      <c r="O125" s="367"/>
      <c r="P125" s="367"/>
    </row>
    <row r="126" spans="1:16" s="17" customFormat="1" ht="13.5">
      <c r="A126" s="303"/>
      <c r="B126" s="370"/>
      <c r="C126" s="371"/>
      <c r="D126" s="303"/>
      <c r="E126" s="369"/>
      <c r="F126" s="367"/>
      <c r="G126" s="367"/>
      <c r="H126" s="1422"/>
      <c r="I126" s="1422"/>
      <c r="J126" s="401"/>
      <c r="K126" s="401"/>
      <c r="L126" s="367"/>
      <c r="M126" s="367"/>
      <c r="N126" s="367"/>
      <c r="O126" s="367"/>
      <c r="P126" s="367"/>
    </row>
    <row r="127" spans="1:16" s="19" customFormat="1" ht="24.75" customHeight="1">
      <c r="A127" s="303"/>
      <c r="B127" s="303"/>
      <c r="C127" s="371"/>
      <c r="D127" s="303"/>
      <c r="E127" s="369"/>
      <c r="F127" s="303"/>
      <c r="G127" s="303"/>
      <c r="H127" s="303"/>
      <c r="I127" s="284"/>
      <c r="J127" s="288"/>
      <c r="K127" s="288"/>
      <c r="L127" s="284"/>
      <c r="M127" s="284"/>
      <c r="N127" s="284"/>
      <c r="O127" s="284"/>
      <c r="P127" s="284"/>
    </row>
  </sheetData>
  <sheetProtection/>
  <mergeCells count="15">
    <mergeCell ref="M17:N17"/>
    <mergeCell ref="O17:O18"/>
    <mergeCell ref="H121:I121"/>
    <mergeCell ref="H126:I126"/>
    <mergeCell ref="B2:N2"/>
    <mergeCell ref="A3:O3"/>
    <mergeCell ref="B4:N4"/>
    <mergeCell ref="C6:H6"/>
    <mergeCell ref="E17:E18"/>
    <mergeCell ref="F17:H17"/>
    <mergeCell ref="I17:I18"/>
    <mergeCell ref="J17:J18"/>
    <mergeCell ref="K17:K18"/>
    <mergeCell ref="L17:L18"/>
    <mergeCell ref="B120:C120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7"/>
  <sheetViews>
    <sheetView zoomScalePageLayoutView="0" workbookViewId="0" topLeftCell="A9">
      <selection activeCell="C100" sqref="C100:E102"/>
    </sheetView>
  </sheetViews>
  <sheetFormatPr defaultColWidth="9.140625" defaultRowHeight="12.75"/>
  <cols>
    <col min="1" max="1" width="1.8515625" style="1" customWidth="1"/>
    <col min="2" max="2" width="8.00390625" style="1" customWidth="1"/>
    <col min="3" max="3" width="30.28125" style="2" customWidth="1"/>
    <col min="4" max="4" width="5.57421875" style="3" customWidth="1"/>
    <col min="5" max="5" width="6.140625" style="1" customWidth="1"/>
    <col min="6" max="6" width="5.8515625" style="16" customWidth="1"/>
    <col min="7" max="7" width="12.140625" style="16" customWidth="1"/>
    <col min="8" max="8" width="6.8515625" style="1" customWidth="1"/>
    <col min="9" max="9" width="13.00390625" style="1" customWidth="1"/>
    <col min="10" max="10" width="12.421875" style="4" customWidth="1"/>
    <col min="11" max="11" width="12.57421875" style="4" customWidth="1"/>
    <col min="12" max="12" width="12.421875" style="1" customWidth="1"/>
    <col min="13" max="13" width="5.57421875" style="1" customWidth="1"/>
    <col min="14" max="14" width="5.00390625" style="1" customWidth="1"/>
    <col min="15" max="15" width="5.140625" style="1" customWidth="1"/>
    <col min="16" max="16" width="10.00390625" style="1" customWidth="1"/>
    <col min="17" max="17" width="9.57421875" style="1" bestFit="1" customWidth="1"/>
    <col min="18" max="16384" width="9.140625" style="1" customWidth="1"/>
  </cols>
  <sheetData>
    <row r="1" spans="1:16" ht="9.75" customHeight="1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8"/>
      <c r="K1" s="288"/>
      <c r="L1" s="284"/>
      <c r="M1" s="284"/>
      <c r="N1" s="284"/>
      <c r="O1" s="289" t="s">
        <v>414</v>
      </c>
      <c r="P1" s="284"/>
    </row>
    <row r="2" spans="1:16" s="5" customFormat="1" ht="14.25" customHeight="1">
      <c r="A2" s="305"/>
      <c r="B2" s="1427" t="s">
        <v>415</v>
      </c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403"/>
      <c r="P2" s="305"/>
    </row>
    <row r="3" spans="1:16" s="5" customFormat="1" ht="15" customHeight="1">
      <c r="A3" s="1419" t="s">
        <v>519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305"/>
    </row>
    <row r="4" spans="1:16" s="5" customFormat="1" ht="13.5" customHeight="1">
      <c r="A4" s="305"/>
      <c r="B4" s="1411" t="s">
        <v>1041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291"/>
      <c r="P4" s="305"/>
    </row>
    <row r="5" spans="1:16" s="14" customFormat="1" ht="15" customHeight="1" thickBot="1">
      <c r="A5" s="149" t="s">
        <v>524</v>
      </c>
      <c r="B5" s="405"/>
      <c r="C5" s="1412" t="s">
        <v>1068</v>
      </c>
      <c r="D5" s="1412"/>
      <c r="E5" s="1412"/>
      <c r="F5" s="1412"/>
      <c r="G5" s="1412"/>
      <c r="H5" s="1412"/>
      <c r="I5" s="142" t="s">
        <v>417</v>
      </c>
      <c r="J5" s="136"/>
      <c r="K5" s="135"/>
      <c r="L5" s="136"/>
      <c r="M5" s="136"/>
      <c r="N5" s="136"/>
      <c r="O5" s="136"/>
      <c r="P5" s="136"/>
    </row>
    <row r="6" spans="1:16" s="6" customFormat="1" ht="10.5" customHeight="1" thickBot="1">
      <c r="A6" s="149" t="s">
        <v>520</v>
      </c>
      <c r="B6" s="149"/>
      <c r="C6" s="406" t="s">
        <v>521</v>
      </c>
      <c r="D6" s="149"/>
      <c r="E6" s="149"/>
      <c r="F6" s="149"/>
      <c r="G6" s="149"/>
      <c r="H6" s="149"/>
      <c r="I6" s="137"/>
      <c r="J6" s="137"/>
      <c r="K6" s="137"/>
      <c r="L6" s="137"/>
      <c r="M6" s="149" t="s">
        <v>512</v>
      </c>
      <c r="N6" s="407" t="s">
        <v>815</v>
      </c>
      <c r="O6" s="149"/>
      <c r="P6" s="137"/>
    </row>
    <row r="7" spans="1:16" s="6" customFormat="1" ht="12" customHeight="1" thickBot="1">
      <c r="A7" s="149" t="s">
        <v>506</v>
      </c>
      <c r="B7" s="149"/>
      <c r="C7" s="149"/>
      <c r="D7" s="149"/>
      <c r="E7" s="149"/>
      <c r="F7" s="149"/>
      <c r="G7" s="294"/>
      <c r="H7" s="149"/>
      <c r="I7" s="137"/>
      <c r="J7" s="137"/>
      <c r="K7" s="137"/>
      <c r="L7" s="137"/>
      <c r="M7" s="149" t="s">
        <v>513</v>
      </c>
      <c r="N7" s="407" t="s">
        <v>403</v>
      </c>
      <c r="O7" s="149"/>
      <c r="P7" s="137"/>
    </row>
    <row r="8" spans="1:16" s="6" customFormat="1" ht="11.25" customHeight="1" thickBot="1">
      <c r="A8" s="149" t="s">
        <v>507</v>
      </c>
      <c r="B8" s="149"/>
      <c r="C8" s="149"/>
      <c r="D8" s="149"/>
      <c r="E8" s="296" t="s">
        <v>56</v>
      </c>
      <c r="F8" s="149"/>
      <c r="G8" s="294"/>
      <c r="H8" s="149" t="s">
        <v>47</v>
      </c>
      <c r="I8" s="137"/>
      <c r="J8" s="137"/>
      <c r="K8" s="137"/>
      <c r="L8" s="137"/>
      <c r="M8" s="149" t="s">
        <v>514</v>
      </c>
      <c r="N8" s="407" t="s">
        <v>403</v>
      </c>
      <c r="O8" s="149"/>
      <c r="P8" s="137"/>
    </row>
    <row r="9" spans="1:18" s="6" customFormat="1" ht="12" customHeight="1" thickBot="1">
      <c r="A9" s="149" t="s">
        <v>508</v>
      </c>
      <c r="B9" s="149"/>
      <c r="C9" s="149"/>
      <c r="D9" s="149"/>
      <c r="E9" s="149"/>
      <c r="F9" s="149"/>
      <c r="G9" s="294"/>
      <c r="H9" s="149"/>
      <c r="I9" s="137" t="s">
        <v>817</v>
      </c>
      <c r="J9" s="137"/>
      <c r="K9" s="137"/>
      <c r="L9" s="137"/>
      <c r="M9" s="151"/>
      <c r="N9" s="138"/>
      <c r="O9" s="138"/>
      <c r="P9" s="138"/>
      <c r="Q9" s="9"/>
      <c r="R9" s="9"/>
    </row>
    <row r="10" spans="1:16" s="6" customFormat="1" ht="12" customHeight="1" thickBot="1">
      <c r="A10" s="149" t="s">
        <v>522</v>
      </c>
      <c r="B10" s="297"/>
      <c r="C10" s="298"/>
      <c r="D10" s="149"/>
      <c r="E10" s="297"/>
      <c r="F10" s="149"/>
      <c r="G10" s="294"/>
      <c r="H10" s="149"/>
      <c r="I10" s="137" t="s">
        <v>419</v>
      </c>
      <c r="J10" s="137"/>
      <c r="K10" s="137"/>
      <c r="L10" s="137"/>
      <c r="M10" s="149"/>
      <c r="N10" s="407" t="s">
        <v>403</v>
      </c>
      <c r="O10" s="137"/>
      <c r="P10" s="137"/>
    </row>
    <row r="11" spans="1:16" s="6" customFormat="1" ht="14.25" customHeight="1" thickBot="1">
      <c r="A11" s="299" t="s">
        <v>523</v>
      </c>
      <c r="B11" s="299"/>
      <c r="C11" s="300"/>
      <c r="D11" s="299"/>
      <c r="E11" s="149"/>
      <c r="F11" s="149"/>
      <c r="G11" s="294"/>
      <c r="H11" s="149"/>
      <c r="I11" s="137" t="s">
        <v>420</v>
      </c>
      <c r="J11" s="137"/>
      <c r="K11" s="137"/>
      <c r="L11" s="137"/>
      <c r="M11" s="137"/>
      <c r="N11" s="137"/>
      <c r="O11" s="137"/>
      <c r="P11" s="137"/>
    </row>
    <row r="12" spans="1:15" s="7" customFormat="1" ht="13.5" thickBot="1">
      <c r="A12" s="294" t="s">
        <v>509</v>
      </c>
      <c r="B12" s="294"/>
      <c r="C12" s="297"/>
      <c r="D12" s="297"/>
      <c r="E12" s="301" t="s">
        <v>816</v>
      </c>
      <c r="F12" s="297"/>
      <c r="G12" s="294"/>
      <c r="H12" s="297"/>
      <c r="I12" s="140" t="s">
        <v>1006</v>
      </c>
      <c r="J12" s="137"/>
      <c r="K12" s="137"/>
      <c r="L12" s="137"/>
      <c r="M12" s="137"/>
      <c r="N12" s="139" t="s">
        <v>201</v>
      </c>
      <c r="O12" s="137"/>
    </row>
    <row r="13" spans="1:16" s="8" customFormat="1" ht="12" customHeight="1" thickBot="1">
      <c r="A13" s="149" t="s">
        <v>510</v>
      </c>
      <c r="B13" s="149"/>
      <c r="C13" s="149"/>
      <c r="D13" s="299"/>
      <c r="E13" s="299"/>
      <c r="F13" s="299"/>
      <c r="G13" s="294"/>
      <c r="H13" s="297"/>
      <c r="I13" s="140" t="s">
        <v>422</v>
      </c>
      <c r="J13" s="140"/>
      <c r="K13" s="137"/>
      <c r="L13" s="137"/>
      <c r="M13" s="137"/>
      <c r="N13" s="137"/>
      <c r="O13" s="140"/>
      <c r="P13" s="140"/>
    </row>
    <row r="14" spans="1:16" s="10" customFormat="1" ht="9" customHeight="1" thickBot="1">
      <c r="A14" s="149" t="s">
        <v>511</v>
      </c>
      <c r="B14" s="302"/>
      <c r="C14" s="303"/>
      <c r="D14" s="303"/>
      <c r="E14" s="304"/>
      <c r="F14" s="303"/>
      <c r="G14" s="298"/>
      <c r="H14" s="303"/>
      <c r="I14" s="140"/>
      <c r="J14" s="140"/>
      <c r="K14" s="142"/>
      <c r="L14" s="142"/>
      <c r="M14" s="142"/>
      <c r="N14" s="142"/>
      <c r="O14" s="142"/>
      <c r="P14" s="142"/>
    </row>
    <row r="15" spans="1:16" s="5" customFormat="1" ht="3" customHeight="1" thickBot="1">
      <c r="A15" s="305"/>
      <c r="B15" s="294"/>
      <c r="C15" s="294"/>
      <c r="D15" s="306"/>
      <c r="E15" s="307"/>
      <c r="F15" s="307"/>
      <c r="G15" s="307"/>
      <c r="H15" s="307"/>
      <c r="I15" s="305"/>
      <c r="J15" s="374"/>
      <c r="K15" s="374"/>
      <c r="L15" s="305"/>
      <c r="M15" s="305"/>
      <c r="N15" s="305"/>
      <c r="O15" s="305"/>
      <c r="P15" s="305"/>
    </row>
    <row r="16" spans="1:28" s="11" customFormat="1" ht="24" customHeight="1" thickBot="1">
      <c r="A16" s="367"/>
      <c r="B16" s="309" t="s">
        <v>423</v>
      </c>
      <c r="C16" s="358" t="s">
        <v>515</v>
      </c>
      <c r="D16" s="408"/>
      <c r="E16" s="1413" t="s">
        <v>426</v>
      </c>
      <c r="F16" s="1415" t="s">
        <v>427</v>
      </c>
      <c r="G16" s="1416"/>
      <c r="H16" s="1417"/>
      <c r="I16" s="1413" t="s">
        <v>431</v>
      </c>
      <c r="J16" s="1423" t="s">
        <v>432</v>
      </c>
      <c r="K16" s="1423" t="s">
        <v>433</v>
      </c>
      <c r="L16" s="1413" t="s">
        <v>434</v>
      </c>
      <c r="M16" s="1415" t="s">
        <v>435</v>
      </c>
      <c r="N16" s="1417"/>
      <c r="O16" s="1413" t="s">
        <v>436</v>
      </c>
      <c r="P16" s="36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40.5" customHeight="1" thickBot="1">
      <c r="A17" s="375"/>
      <c r="B17" s="409"/>
      <c r="C17" s="310" t="s">
        <v>425</v>
      </c>
      <c r="D17" s="311" t="s">
        <v>61</v>
      </c>
      <c r="E17" s="1414"/>
      <c r="F17" s="360" t="s">
        <v>516</v>
      </c>
      <c r="G17" s="360" t="s">
        <v>819</v>
      </c>
      <c r="H17" s="360" t="s">
        <v>430</v>
      </c>
      <c r="I17" s="1414"/>
      <c r="J17" s="1424"/>
      <c r="K17" s="1424"/>
      <c r="L17" s="1414"/>
      <c r="M17" s="360" t="s">
        <v>437</v>
      </c>
      <c r="N17" s="360" t="s">
        <v>438</v>
      </c>
      <c r="O17" s="1414"/>
      <c r="P17" s="37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284"/>
      <c r="B18" s="312" t="s">
        <v>439</v>
      </c>
      <c r="C18" s="312" t="s">
        <v>440</v>
      </c>
      <c r="D18" s="313" t="s">
        <v>410</v>
      </c>
      <c r="E18" s="639" t="s">
        <v>411</v>
      </c>
      <c r="F18" s="560" t="s">
        <v>412</v>
      </c>
      <c r="G18" s="316" t="s">
        <v>441</v>
      </c>
      <c r="H18" s="316" t="s">
        <v>442</v>
      </c>
      <c r="I18" s="862" t="s">
        <v>443</v>
      </c>
      <c r="J18" s="861" t="s">
        <v>444</v>
      </c>
      <c r="K18" s="861" t="s">
        <v>445</v>
      </c>
      <c r="L18" s="316" t="s">
        <v>446</v>
      </c>
      <c r="M18" s="860" t="s">
        <v>447</v>
      </c>
      <c r="N18" s="316" t="s">
        <v>448</v>
      </c>
      <c r="O18" s="316" t="s">
        <v>449</v>
      </c>
      <c r="P18" s="284"/>
      <c r="Q18" s="19"/>
    </row>
    <row r="19" spans="1:16" s="13" customFormat="1" ht="18.75" customHeight="1" hidden="1" thickBot="1">
      <c r="A19" s="376"/>
      <c r="B19" s="944">
        <v>1100000</v>
      </c>
      <c r="C19" s="945" t="s">
        <v>979</v>
      </c>
      <c r="D19" s="362"/>
      <c r="E19" s="946"/>
      <c r="F19" s="947"/>
      <c r="G19" s="975"/>
      <c r="H19" s="976"/>
      <c r="I19" s="977" t="e">
        <f>G</f>
        <v>#NAME?</v>
      </c>
      <c r="J19" s="976"/>
      <c r="K19" s="976"/>
      <c r="L19" s="978"/>
      <c r="M19" s="897"/>
      <c r="N19" s="690"/>
      <c r="O19" s="689"/>
      <c r="P19" s="376"/>
    </row>
    <row r="20" spans="1:16" s="13" customFormat="1" ht="51" hidden="1">
      <c r="A20" s="376"/>
      <c r="B20" s="666">
        <v>1110000</v>
      </c>
      <c r="C20" s="667" t="s">
        <v>66</v>
      </c>
      <c r="D20" s="680" t="s">
        <v>65</v>
      </c>
      <c r="E20" s="859"/>
      <c r="F20" s="808"/>
      <c r="G20" s="859"/>
      <c r="H20" s="808"/>
      <c r="I20" s="859"/>
      <c r="J20" s="939"/>
      <c r="K20" s="808"/>
      <c r="L20" s="635"/>
      <c r="M20" s="635"/>
      <c r="N20" s="859"/>
      <c r="O20" s="808"/>
      <c r="P20" s="376"/>
    </row>
    <row r="21" spans="1:16" s="13" customFormat="1" ht="12.75" hidden="1">
      <c r="A21" s="376"/>
      <c r="B21" s="658"/>
      <c r="C21" s="668" t="s">
        <v>67</v>
      </c>
      <c r="D21" s="681" t="s">
        <v>65</v>
      </c>
      <c r="E21" s="562"/>
      <c r="F21" s="564"/>
      <c r="G21" s="562"/>
      <c r="H21" s="564"/>
      <c r="I21" s="562"/>
      <c r="J21" s="940"/>
      <c r="K21" s="564"/>
      <c r="L21" s="327"/>
      <c r="M21" s="327"/>
      <c r="N21" s="562"/>
      <c r="O21" s="564"/>
      <c r="P21" s="376"/>
    </row>
    <row r="22" spans="1:16" s="13" customFormat="1" ht="26.25" hidden="1">
      <c r="A22" s="376"/>
      <c r="B22" s="658">
        <v>1111000</v>
      </c>
      <c r="C22" s="669" t="s">
        <v>68</v>
      </c>
      <c r="D22" s="564" t="s">
        <v>69</v>
      </c>
      <c r="E22" s="636"/>
      <c r="F22" s="564"/>
      <c r="G22" s="562"/>
      <c r="H22" s="564"/>
      <c r="I22" s="636"/>
      <c r="J22" s="941"/>
      <c r="K22" s="634"/>
      <c r="L22" s="365"/>
      <c r="M22" s="327"/>
      <c r="N22" s="562"/>
      <c r="O22" s="564"/>
      <c r="P22" s="376"/>
    </row>
    <row r="23" spans="1:16" s="13" customFormat="1" ht="26.25" hidden="1">
      <c r="A23" s="376"/>
      <c r="B23" s="659">
        <v>1112000</v>
      </c>
      <c r="C23" s="670" t="s">
        <v>192</v>
      </c>
      <c r="D23" s="565" t="s">
        <v>193</v>
      </c>
      <c r="E23" s="636"/>
      <c r="F23" s="564"/>
      <c r="G23" s="562"/>
      <c r="H23" s="564"/>
      <c r="I23" s="636"/>
      <c r="J23" s="941"/>
      <c r="K23" s="634"/>
      <c r="L23" s="365"/>
      <c r="M23" s="327"/>
      <c r="N23" s="562"/>
      <c r="O23" s="564"/>
      <c r="P23" s="376"/>
    </row>
    <row r="24" spans="1:16" s="13" customFormat="1" ht="16.5" hidden="1">
      <c r="A24" s="376"/>
      <c r="B24" s="660">
        <v>1140000</v>
      </c>
      <c r="C24" s="671" t="s">
        <v>70</v>
      </c>
      <c r="D24" s="557" t="s">
        <v>65</v>
      </c>
      <c r="E24" s="636"/>
      <c r="F24" s="564"/>
      <c r="G24" s="562"/>
      <c r="H24" s="564"/>
      <c r="I24" s="636"/>
      <c r="J24" s="941"/>
      <c r="K24" s="634"/>
      <c r="L24" s="365"/>
      <c r="M24" s="327"/>
      <c r="N24" s="562"/>
      <c r="O24" s="564"/>
      <c r="P24" s="376"/>
    </row>
    <row r="25" spans="1:16" s="13" customFormat="1" ht="16.5" hidden="1">
      <c r="A25" s="376"/>
      <c r="B25" s="658"/>
      <c r="C25" s="668" t="s">
        <v>67</v>
      </c>
      <c r="D25" s="681" t="s">
        <v>65</v>
      </c>
      <c r="E25" s="636"/>
      <c r="F25" s="564"/>
      <c r="G25" s="562"/>
      <c r="H25" s="564"/>
      <c r="I25" s="562"/>
      <c r="J25" s="940"/>
      <c r="K25" s="564"/>
      <c r="L25" s="327"/>
      <c r="M25" s="327"/>
      <c r="N25" s="562"/>
      <c r="O25" s="564"/>
      <c r="P25" s="376"/>
    </row>
    <row r="26" spans="1:16" s="13" customFormat="1" ht="16.5" hidden="1">
      <c r="A26" s="376"/>
      <c r="B26" s="661">
        <v>1142000</v>
      </c>
      <c r="C26" s="672" t="s">
        <v>71</v>
      </c>
      <c r="D26" s="564" t="s">
        <v>72</v>
      </c>
      <c r="E26" s="636"/>
      <c r="F26" s="564"/>
      <c r="G26" s="562"/>
      <c r="H26" s="564"/>
      <c r="I26" s="562"/>
      <c r="J26" s="940"/>
      <c r="K26" s="564"/>
      <c r="L26" s="327"/>
      <c r="M26" s="327"/>
      <c r="N26" s="562"/>
      <c r="O26" s="564"/>
      <c r="P26" s="376"/>
    </row>
    <row r="27" spans="1:16" s="13" customFormat="1" ht="16.5" hidden="1">
      <c r="A27" s="376"/>
      <c r="B27" s="661">
        <v>1143000</v>
      </c>
      <c r="C27" s="672" t="s">
        <v>73</v>
      </c>
      <c r="D27" s="564" t="s">
        <v>74</v>
      </c>
      <c r="E27" s="636"/>
      <c r="F27" s="564"/>
      <c r="G27" s="562"/>
      <c r="H27" s="564"/>
      <c r="I27" s="562"/>
      <c r="J27" s="940"/>
      <c r="K27" s="564"/>
      <c r="L27" s="327"/>
      <c r="M27" s="327"/>
      <c r="N27" s="562"/>
      <c r="O27" s="564"/>
      <c r="P27" s="376"/>
    </row>
    <row r="28" spans="1:16" s="13" customFormat="1" ht="16.5" hidden="1">
      <c r="A28" s="376"/>
      <c r="B28" s="661">
        <v>1144000</v>
      </c>
      <c r="C28" s="672" t="s">
        <v>75</v>
      </c>
      <c r="D28" s="564" t="s">
        <v>76</v>
      </c>
      <c r="E28" s="636"/>
      <c r="F28" s="564"/>
      <c r="G28" s="562"/>
      <c r="H28" s="564"/>
      <c r="I28" s="562"/>
      <c r="J28" s="940"/>
      <c r="K28" s="564"/>
      <c r="L28" s="327"/>
      <c r="M28" s="327"/>
      <c r="N28" s="562"/>
      <c r="O28" s="564"/>
      <c r="P28" s="376"/>
    </row>
    <row r="29" spans="1:16" s="13" customFormat="1" ht="25.5" hidden="1">
      <c r="A29" s="376"/>
      <c r="B29" s="662">
        <v>1145000</v>
      </c>
      <c r="C29" s="672" t="s">
        <v>77</v>
      </c>
      <c r="D29" s="558" t="s">
        <v>65</v>
      </c>
      <c r="E29" s="636"/>
      <c r="F29" s="564"/>
      <c r="G29" s="562"/>
      <c r="H29" s="564"/>
      <c r="I29" s="562"/>
      <c r="J29" s="940"/>
      <c r="K29" s="564"/>
      <c r="L29" s="327"/>
      <c r="M29" s="327"/>
      <c r="N29" s="562"/>
      <c r="O29" s="564"/>
      <c r="P29" s="376"/>
    </row>
    <row r="30" spans="1:16" s="13" customFormat="1" ht="16.5" hidden="1">
      <c r="A30" s="376"/>
      <c r="B30" s="658"/>
      <c r="C30" s="668" t="s">
        <v>67</v>
      </c>
      <c r="D30" s="681" t="s">
        <v>65</v>
      </c>
      <c r="E30" s="636"/>
      <c r="F30" s="564"/>
      <c r="G30" s="562"/>
      <c r="H30" s="564"/>
      <c r="I30" s="562"/>
      <c r="J30" s="940"/>
      <c r="K30" s="564"/>
      <c r="L30" s="327"/>
      <c r="M30" s="327"/>
      <c r="N30" s="562"/>
      <c r="O30" s="564"/>
      <c r="P30" s="376"/>
    </row>
    <row r="31" spans="1:16" s="13" customFormat="1" ht="25.5" hidden="1">
      <c r="A31" s="376"/>
      <c r="B31" s="658">
        <v>1145100</v>
      </c>
      <c r="C31" s="672" t="s">
        <v>78</v>
      </c>
      <c r="D31" s="682" t="s">
        <v>79</v>
      </c>
      <c r="E31" s="636"/>
      <c r="F31" s="564"/>
      <c r="G31" s="562"/>
      <c r="H31" s="564"/>
      <c r="I31" s="636"/>
      <c r="J31" s="941"/>
      <c r="K31" s="634"/>
      <c r="L31" s="365"/>
      <c r="M31" s="327"/>
      <c r="N31" s="562"/>
      <c r="O31" s="564"/>
      <c r="P31" s="376"/>
    </row>
    <row r="32" spans="1:16" s="13" customFormat="1" ht="12.75" hidden="1">
      <c r="A32" s="376"/>
      <c r="B32" s="661">
        <v>1145200</v>
      </c>
      <c r="C32" s="672" t="s">
        <v>80</v>
      </c>
      <c r="D32" s="682" t="s">
        <v>81</v>
      </c>
      <c r="E32" s="562"/>
      <c r="F32" s="564"/>
      <c r="G32" s="562"/>
      <c r="H32" s="564"/>
      <c r="I32" s="562"/>
      <c r="J32" s="940"/>
      <c r="K32" s="564"/>
      <c r="L32" s="327"/>
      <c r="M32" s="327"/>
      <c r="N32" s="562"/>
      <c r="O32" s="564"/>
      <c r="P32" s="376"/>
    </row>
    <row r="33" spans="1:16" s="13" customFormat="1" ht="25.5" hidden="1">
      <c r="A33" s="376"/>
      <c r="B33" s="658">
        <v>1145400</v>
      </c>
      <c r="C33" s="673" t="s">
        <v>82</v>
      </c>
      <c r="D33" s="558" t="s">
        <v>83</v>
      </c>
      <c r="E33" s="562"/>
      <c r="F33" s="564"/>
      <c r="G33" s="562"/>
      <c r="H33" s="564"/>
      <c r="I33" s="562"/>
      <c r="J33" s="940"/>
      <c r="K33" s="564"/>
      <c r="L33" s="327"/>
      <c r="M33" s="327"/>
      <c r="N33" s="562"/>
      <c r="O33" s="564"/>
      <c r="P33" s="376"/>
    </row>
    <row r="34" spans="1:16" s="13" customFormat="1" ht="12.75" customHeight="1" hidden="1">
      <c r="A34" s="376"/>
      <c r="B34" s="658">
        <v>1145500</v>
      </c>
      <c r="C34" s="672" t="s">
        <v>85</v>
      </c>
      <c r="D34" s="558" t="s">
        <v>86</v>
      </c>
      <c r="E34" s="562"/>
      <c r="F34" s="564"/>
      <c r="G34" s="562"/>
      <c r="H34" s="564"/>
      <c r="I34" s="562"/>
      <c r="J34" s="940"/>
      <c r="K34" s="564"/>
      <c r="L34" s="327"/>
      <c r="M34" s="327"/>
      <c r="N34" s="562"/>
      <c r="O34" s="564"/>
      <c r="P34" s="376"/>
    </row>
    <row r="35" spans="1:16" s="13" customFormat="1" ht="10.5" customHeight="1" hidden="1">
      <c r="A35" s="376"/>
      <c r="B35" s="663">
        <v>1145600</v>
      </c>
      <c r="C35" s="674" t="s">
        <v>87</v>
      </c>
      <c r="D35" s="683" t="s">
        <v>88</v>
      </c>
      <c r="E35" s="562"/>
      <c r="F35" s="564"/>
      <c r="G35" s="562"/>
      <c r="H35" s="564"/>
      <c r="I35" s="562"/>
      <c r="J35" s="940"/>
      <c r="K35" s="564"/>
      <c r="L35" s="327"/>
      <c r="M35" s="327"/>
      <c r="N35" s="562"/>
      <c r="O35" s="564"/>
      <c r="P35" s="376"/>
    </row>
    <row r="36" spans="1:16" s="13" customFormat="1" ht="39" hidden="1">
      <c r="A36" s="376"/>
      <c r="B36" s="657">
        <v>1150000</v>
      </c>
      <c r="C36" s="675" t="s">
        <v>89</v>
      </c>
      <c r="D36" s="563" t="s">
        <v>65</v>
      </c>
      <c r="E36" s="636"/>
      <c r="F36" s="634"/>
      <c r="G36" s="636"/>
      <c r="H36" s="634"/>
      <c r="I36" s="636"/>
      <c r="J36" s="941"/>
      <c r="K36" s="634"/>
      <c r="L36" s="365"/>
      <c r="M36" s="327"/>
      <c r="N36" s="562"/>
      <c r="O36" s="564"/>
      <c r="P36" s="376"/>
    </row>
    <row r="37" spans="1:16" s="13" customFormat="1" ht="16.5" hidden="1">
      <c r="A37" s="376"/>
      <c r="B37" s="663"/>
      <c r="C37" s="676" t="s">
        <v>67</v>
      </c>
      <c r="D37" s="683" t="s">
        <v>65</v>
      </c>
      <c r="E37" s="636"/>
      <c r="F37" s="634"/>
      <c r="G37" s="636"/>
      <c r="H37" s="634"/>
      <c r="I37" s="636"/>
      <c r="J37" s="941"/>
      <c r="K37" s="634"/>
      <c r="L37" s="365"/>
      <c r="M37" s="327"/>
      <c r="N37" s="562"/>
      <c r="O37" s="564"/>
      <c r="P37" s="376"/>
    </row>
    <row r="38" spans="1:16" s="13" customFormat="1" ht="16.5" hidden="1">
      <c r="A38" s="376"/>
      <c r="B38" s="664">
        <v>1151000</v>
      </c>
      <c r="C38" s="675" t="s">
        <v>90</v>
      </c>
      <c r="D38" s="563" t="s">
        <v>65</v>
      </c>
      <c r="E38" s="636"/>
      <c r="F38" s="634"/>
      <c r="G38" s="636"/>
      <c r="H38" s="634"/>
      <c r="I38" s="636"/>
      <c r="J38" s="941"/>
      <c r="K38" s="634"/>
      <c r="L38" s="365"/>
      <c r="M38" s="327"/>
      <c r="N38" s="562"/>
      <c r="O38" s="564"/>
      <c r="P38" s="376"/>
    </row>
    <row r="39" spans="1:16" s="13" customFormat="1" ht="16.5" hidden="1">
      <c r="A39" s="376"/>
      <c r="B39" s="662"/>
      <c r="C39" s="677" t="s">
        <v>67</v>
      </c>
      <c r="D39" s="682" t="s">
        <v>65</v>
      </c>
      <c r="E39" s="636"/>
      <c r="F39" s="634"/>
      <c r="G39" s="636"/>
      <c r="H39" s="634"/>
      <c r="I39" s="636"/>
      <c r="J39" s="941"/>
      <c r="K39" s="634"/>
      <c r="L39" s="365"/>
      <c r="M39" s="327"/>
      <c r="N39" s="562"/>
      <c r="O39" s="564"/>
      <c r="P39" s="376"/>
    </row>
    <row r="40" spans="1:16" s="13" customFormat="1" ht="11.25" customHeight="1" hidden="1">
      <c r="A40" s="376"/>
      <c r="B40" s="662">
        <v>1151100</v>
      </c>
      <c r="C40" s="672" t="s">
        <v>91</v>
      </c>
      <c r="D40" s="558" t="s">
        <v>65</v>
      </c>
      <c r="E40" s="636"/>
      <c r="F40" s="634"/>
      <c r="G40" s="636"/>
      <c r="H40" s="634"/>
      <c r="I40" s="636"/>
      <c r="J40" s="941"/>
      <c r="K40" s="634"/>
      <c r="L40" s="365"/>
      <c r="M40" s="327"/>
      <c r="N40" s="562"/>
      <c r="O40" s="564"/>
      <c r="P40" s="376"/>
    </row>
    <row r="41" spans="1:16" s="13" customFormat="1" ht="16.5" hidden="1">
      <c r="A41" s="376"/>
      <c r="B41" s="662"/>
      <c r="C41" s="668" t="s">
        <v>67</v>
      </c>
      <c r="D41" s="558" t="s">
        <v>65</v>
      </c>
      <c r="E41" s="636"/>
      <c r="F41" s="634"/>
      <c r="G41" s="636"/>
      <c r="H41" s="634"/>
      <c r="I41" s="636"/>
      <c r="J41" s="941"/>
      <c r="K41" s="634"/>
      <c r="L41" s="365"/>
      <c r="M41" s="327"/>
      <c r="N41" s="562"/>
      <c r="O41" s="564"/>
      <c r="P41" s="376"/>
    </row>
    <row r="42" spans="1:16" s="13" customFormat="1" ht="0.75" customHeight="1" hidden="1">
      <c r="A42" s="376"/>
      <c r="B42" s="661">
        <v>1151110</v>
      </c>
      <c r="C42" s="672" t="s">
        <v>92</v>
      </c>
      <c r="D42" s="682" t="s">
        <v>93</v>
      </c>
      <c r="E42" s="636"/>
      <c r="F42" s="634"/>
      <c r="G42" s="636"/>
      <c r="H42" s="634"/>
      <c r="I42" s="636"/>
      <c r="J42" s="941"/>
      <c r="K42" s="634"/>
      <c r="L42" s="365"/>
      <c r="M42" s="327"/>
      <c r="N42" s="562"/>
      <c r="O42" s="564"/>
      <c r="P42" s="376"/>
    </row>
    <row r="43" spans="1:16" s="13" customFormat="1" ht="14.25" customHeight="1" hidden="1">
      <c r="A43" s="376"/>
      <c r="B43" s="661">
        <v>1151120</v>
      </c>
      <c r="C43" s="672" t="s">
        <v>94</v>
      </c>
      <c r="D43" s="682" t="s">
        <v>95</v>
      </c>
      <c r="E43" s="562"/>
      <c r="F43" s="564"/>
      <c r="G43" s="562"/>
      <c r="H43" s="564"/>
      <c r="I43" s="562"/>
      <c r="J43" s="940"/>
      <c r="K43" s="564"/>
      <c r="L43" s="327"/>
      <c r="M43" s="327"/>
      <c r="N43" s="562"/>
      <c r="O43" s="564"/>
      <c r="P43" s="376"/>
    </row>
    <row r="44" spans="1:16" s="13" customFormat="1" ht="12.75" hidden="1">
      <c r="A44" s="376"/>
      <c r="B44" s="661">
        <v>1151130</v>
      </c>
      <c r="C44" s="678" t="s">
        <v>96</v>
      </c>
      <c r="D44" s="564" t="s">
        <v>97</v>
      </c>
      <c r="E44" s="562"/>
      <c r="F44" s="564"/>
      <c r="G44" s="562"/>
      <c r="H44" s="564"/>
      <c r="I44" s="562"/>
      <c r="J44" s="940"/>
      <c r="K44" s="564"/>
      <c r="L44" s="327"/>
      <c r="M44" s="327"/>
      <c r="N44" s="562"/>
      <c r="O44" s="564"/>
      <c r="P44" s="376"/>
    </row>
    <row r="45" spans="1:16" s="13" customFormat="1" ht="12.75" hidden="1">
      <c r="A45" s="376"/>
      <c r="B45" s="661">
        <v>1151200</v>
      </c>
      <c r="C45" s="669" t="s">
        <v>98</v>
      </c>
      <c r="D45" s="564" t="s">
        <v>99</v>
      </c>
      <c r="E45" s="562"/>
      <c r="F45" s="564"/>
      <c r="G45" s="562"/>
      <c r="H45" s="564"/>
      <c r="I45" s="562"/>
      <c r="J45" s="940"/>
      <c r="K45" s="564"/>
      <c r="L45" s="327"/>
      <c r="M45" s="327"/>
      <c r="N45" s="562"/>
      <c r="O45" s="564"/>
      <c r="P45" s="376"/>
    </row>
    <row r="46" spans="1:16" s="13" customFormat="1" ht="12.75" hidden="1">
      <c r="A46" s="376"/>
      <c r="B46" s="661">
        <v>1151300</v>
      </c>
      <c r="C46" s="669" t="s">
        <v>100</v>
      </c>
      <c r="D46" s="564" t="s">
        <v>101</v>
      </c>
      <c r="E46" s="562"/>
      <c r="F46" s="564"/>
      <c r="G46" s="562"/>
      <c r="H46" s="564"/>
      <c r="I46" s="562"/>
      <c r="J46" s="940"/>
      <c r="K46" s="564"/>
      <c r="L46" s="327"/>
      <c r="M46" s="327"/>
      <c r="N46" s="562"/>
      <c r="O46" s="564"/>
      <c r="P46" s="376"/>
    </row>
    <row r="47" spans="1:16" s="13" customFormat="1" ht="12.75" hidden="1">
      <c r="A47" s="376"/>
      <c r="B47" s="665">
        <v>1151400</v>
      </c>
      <c r="C47" s="670" t="s">
        <v>102</v>
      </c>
      <c r="D47" s="565" t="s">
        <v>103</v>
      </c>
      <c r="E47" s="562"/>
      <c r="F47" s="564"/>
      <c r="G47" s="562"/>
      <c r="H47" s="564"/>
      <c r="I47" s="562"/>
      <c r="J47" s="940"/>
      <c r="K47" s="564"/>
      <c r="L47" s="327"/>
      <c r="M47" s="327"/>
      <c r="N47" s="562"/>
      <c r="O47" s="564"/>
      <c r="P47" s="376"/>
    </row>
    <row r="48" spans="1:16" s="13" customFormat="1" ht="25.5" hidden="1">
      <c r="A48" s="376"/>
      <c r="B48" s="660">
        <v>1152000</v>
      </c>
      <c r="C48" s="671" t="s">
        <v>104</v>
      </c>
      <c r="D48" s="557" t="s">
        <v>65</v>
      </c>
      <c r="E48" s="636"/>
      <c r="F48" s="634"/>
      <c r="G48" s="636"/>
      <c r="H48" s="634"/>
      <c r="I48" s="636"/>
      <c r="J48" s="941"/>
      <c r="K48" s="634"/>
      <c r="L48" s="365"/>
      <c r="M48" s="327"/>
      <c r="N48" s="562"/>
      <c r="O48" s="564"/>
      <c r="P48" s="376"/>
    </row>
    <row r="49" spans="1:16" s="13" customFormat="1" ht="16.5" hidden="1">
      <c r="A49" s="376"/>
      <c r="B49" s="662"/>
      <c r="C49" s="668" t="s">
        <v>67</v>
      </c>
      <c r="D49" s="558" t="s">
        <v>65</v>
      </c>
      <c r="E49" s="636"/>
      <c r="F49" s="634"/>
      <c r="G49" s="636"/>
      <c r="H49" s="634"/>
      <c r="I49" s="636"/>
      <c r="J49" s="941"/>
      <c r="K49" s="634"/>
      <c r="L49" s="365"/>
      <c r="M49" s="327"/>
      <c r="N49" s="562"/>
      <c r="O49" s="564"/>
      <c r="P49" s="376"/>
    </row>
    <row r="50" spans="1:16" s="13" customFormat="1" ht="16.5" hidden="1">
      <c r="A50" s="376"/>
      <c r="B50" s="662">
        <v>1152100</v>
      </c>
      <c r="C50" s="672" t="s">
        <v>105</v>
      </c>
      <c r="D50" s="684" t="s">
        <v>106</v>
      </c>
      <c r="E50" s="636"/>
      <c r="F50" s="634"/>
      <c r="G50" s="636"/>
      <c r="H50" s="634"/>
      <c r="I50" s="636"/>
      <c r="J50" s="941"/>
      <c r="K50" s="634"/>
      <c r="L50" s="365"/>
      <c r="M50" s="327"/>
      <c r="N50" s="562"/>
      <c r="O50" s="564"/>
      <c r="P50" s="376"/>
    </row>
    <row r="51" spans="1:16" s="13" customFormat="1" ht="11.25" customHeight="1" hidden="1">
      <c r="A51" s="376"/>
      <c r="B51" s="663">
        <v>1152200</v>
      </c>
      <c r="C51" s="674" t="s">
        <v>107</v>
      </c>
      <c r="D51" s="685" t="s">
        <v>108</v>
      </c>
      <c r="E51" s="636"/>
      <c r="F51" s="634"/>
      <c r="G51" s="636"/>
      <c r="H51" s="634"/>
      <c r="I51" s="636"/>
      <c r="J51" s="941"/>
      <c r="K51" s="634"/>
      <c r="L51" s="365"/>
      <c r="M51" s="327"/>
      <c r="N51" s="562"/>
      <c r="O51" s="564"/>
      <c r="P51" s="376"/>
    </row>
    <row r="52" spans="1:16" s="13" customFormat="1" ht="25.5" hidden="1">
      <c r="A52" s="376"/>
      <c r="B52" s="660">
        <v>1153000</v>
      </c>
      <c r="C52" s="671" t="s">
        <v>109</v>
      </c>
      <c r="D52" s="557" t="s">
        <v>65</v>
      </c>
      <c r="E52" s="636"/>
      <c r="F52" s="634"/>
      <c r="G52" s="636"/>
      <c r="H52" s="634"/>
      <c r="I52" s="636"/>
      <c r="J52" s="941"/>
      <c r="K52" s="634"/>
      <c r="L52" s="365"/>
      <c r="M52" s="327"/>
      <c r="N52" s="562"/>
      <c r="O52" s="564"/>
      <c r="P52" s="376"/>
    </row>
    <row r="53" spans="1:16" s="13" customFormat="1" ht="16.5" hidden="1">
      <c r="A53" s="376"/>
      <c r="B53" s="662"/>
      <c r="C53" s="668" t="s">
        <v>67</v>
      </c>
      <c r="D53" s="558" t="s">
        <v>65</v>
      </c>
      <c r="E53" s="636"/>
      <c r="F53" s="634"/>
      <c r="G53" s="636"/>
      <c r="H53" s="634"/>
      <c r="I53" s="636"/>
      <c r="J53" s="941"/>
      <c r="K53" s="634"/>
      <c r="L53" s="365"/>
      <c r="M53" s="327"/>
      <c r="N53" s="562"/>
      <c r="O53" s="564"/>
      <c r="P53" s="376"/>
    </row>
    <row r="54" spans="1:16" s="13" customFormat="1" ht="25.5" hidden="1">
      <c r="A54" s="376"/>
      <c r="B54" s="662">
        <v>1153100</v>
      </c>
      <c r="C54" s="672" t="s">
        <v>110</v>
      </c>
      <c r="D54" s="684" t="s">
        <v>111</v>
      </c>
      <c r="E54" s="636"/>
      <c r="F54" s="634"/>
      <c r="G54" s="636"/>
      <c r="H54" s="634"/>
      <c r="I54" s="636"/>
      <c r="J54" s="941"/>
      <c r="K54" s="634"/>
      <c r="L54" s="365"/>
      <c r="M54" s="327"/>
      <c r="N54" s="562"/>
      <c r="O54" s="564"/>
      <c r="P54" s="376"/>
    </row>
    <row r="55" spans="1:16" s="13" customFormat="1" ht="16.5" hidden="1">
      <c r="A55" s="376"/>
      <c r="B55" s="663">
        <v>1153200</v>
      </c>
      <c r="C55" s="674" t="s">
        <v>112</v>
      </c>
      <c r="D55" s="685" t="s">
        <v>113</v>
      </c>
      <c r="E55" s="636"/>
      <c r="F55" s="634"/>
      <c r="G55" s="636"/>
      <c r="H55" s="634"/>
      <c r="I55" s="636"/>
      <c r="J55" s="941"/>
      <c r="K55" s="634"/>
      <c r="L55" s="365"/>
      <c r="M55" s="327"/>
      <c r="N55" s="562"/>
      <c r="O55" s="564"/>
      <c r="P55" s="376"/>
    </row>
    <row r="56" spans="1:16" s="13" customFormat="1" ht="25.5" hidden="1">
      <c r="A56" s="376"/>
      <c r="B56" s="660">
        <v>1154000</v>
      </c>
      <c r="C56" s="671" t="s">
        <v>114</v>
      </c>
      <c r="D56" s="331" t="s">
        <v>65</v>
      </c>
      <c r="E56" s="636"/>
      <c r="F56" s="634"/>
      <c r="G56" s="636"/>
      <c r="H56" s="634"/>
      <c r="I56" s="636"/>
      <c r="J56" s="941"/>
      <c r="K56" s="634"/>
      <c r="L56" s="365"/>
      <c r="M56" s="327"/>
      <c r="N56" s="562"/>
      <c r="O56" s="564"/>
      <c r="P56" s="376"/>
    </row>
    <row r="57" spans="1:16" s="13" customFormat="1" ht="12.75" hidden="1">
      <c r="A57" s="376"/>
      <c r="B57" s="662"/>
      <c r="C57" s="668" t="s">
        <v>67</v>
      </c>
      <c r="D57" s="336" t="s">
        <v>65</v>
      </c>
      <c r="E57" s="562"/>
      <c r="F57" s="564"/>
      <c r="G57" s="562"/>
      <c r="H57" s="564"/>
      <c r="I57" s="562"/>
      <c r="J57" s="940"/>
      <c r="K57" s="564"/>
      <c r="L57" s="327"/>
      <c r="M57" s="327"/>
      <c r="N57" s="562"/>
      <c r="O57" s="564"/>
      <c r="P57" s="376"/>
    </row>
    <row r="58" spans="1:16" s="13" customFormat="1" ht="25.5" hidden="1">
      <c r="A58" s="376"/>
      <c r="B58" s="662">
        <v>1154100</v>
      </c>
      <c r="C58" s="672" t="s">
        <v>115</v>
      </c>
      <c r="D58" s="336" t="s">
        <v>65</v>
      </c>
      <c r="E58" s="562"/>
      <c r="F58" s="564"/>
      <c r="G58" s="562"/>
      <c r="H58" s="564"/>
      <c r="I58" s="562"/>
      <c r="J58" s="940"/>
      <c r="K58" s="564"/>
      <c r="L58" s="327"/>
      <c r="M58" s="327"/>
      <c r="N58" s="562"/>
      <c r="O58" s="564"/>
      <c r="P58" s="376"/>
    </row>
    <row r="59" spans="1:16" s="13" customFormat="1" ht="20.25" customHeight="1" hidden="1">
      <c r="A59" s="376"/>
      <c r="B59" s="662"/>
      <c r="C59" s="668" t="s">
        <v>67</v>
      </c>
      <c r="D59" s="336" t="s">
        <v>65</v>
      </c>
      <c r="E59" s="562"/>
      <c r="F59" s="564"/>
      <c r="G59" s="562"/>
      <c r="H59" s="564"/>
      <c r="I59" s="562"/>
      <c r="J59" s="940"/>
      <c r="K59" s="564"/>
      <c r="L59" s="327"/>
      <c r="M59" s="327"/>
      <c r="N59" s="562"/>
      <c r="O59" s="564"/>
      <c r="P59" s="376"/>
    </row>
    <row r="60" spans="1:16" s="13" customFormat="1" ht="15.75" customHeight="1" hidden="1">
      <c r="A60" s="376"/>
      <c r="B60" s="662">
        <v>1154110</v>
      </c>
      <c r="C60" s="672" t="s">
        <v>116</v>
      </c>
      <c r="D60" s="336">
        <v>3000</v>
      </c>
      <c r="E60" s="562"/>
      <c r="F60" s="564"/>
      <c r="G60" s="562"/>
      <c r="H60" s="564"/>
      <c r="I60" s="562"/>
      <c r="J60" s="940"/>
      <c r="K60" s="564"/>
      <c r="L60" s="327"/>
      <c r="M60" s="327"/>
      <c r="N60" s="562"/>
      <c r="O60" s="564"/>
      <c r="P60" s="376"/>
    </row>
    <row r="61" spans="1:16" s="13" customFormat="1" ht="0.75" customHeight="1" hidden="1">
      <c r="A61" s="376"/>
      <c r="B61" s="662">
        <v>1154120</v>
      </c>
      <c r="C61" s="672" t="s">
        <v>117</v>
      </c>
      <c r="D61" s="336">
        <v>3100</v>
      </c>
      <c r="E61" s="562"/>
      <c r="F61" s="564"/>
      <c r="G61" s="562"/>
      <c r="H61" s="564"/>
      <c r="I61" s="562"/>
      <c r="J61" s="940"/>
      <c r="K61" s="564"/>
      <c r="L61" s="327"/>
      <c r="M61" s="327"/>
      <c r="N61" s="562"/>
      <c r="O61" s="564"/>
      <c r="P61" s="376"/>
    </row>
    <row r="62" spans="1:16" s="13" customFormat="1" ht="23.25" customHeight="1" hidden="1">
      <c r="A62" s="376"/>
      <c r="B62" s="662">
        <v>1154130</v>
      </c>
      <c r="C62" s="672" t="s">
        <v>118</v>
      </c>
      <c r="D62" s="336">
        <v>3200</v>
      </c>
      <c r="E62" s="562"/>
      <c r="F62" s="564"/>
      <c r="G62" s="562"/>
      <c r="H62" s="564"/>
      <c r="I62" s="562"/>
      <c r="J62" s="940"/>
      <c r="K62" s="564"/>
      <c r="L62" s="327"/>
      <c r="M62" s="327"/>
      <c r="N62" s="562"/>
      <c r="O62" s="564"/>
      <c r="P62" s="376"/>
    </row>
    <row r="63" spans="1:16" s="13" customFormat="1" ht="25.5" hidden="1">
      <c r="A63" s="376"/>
      <c r="B63" s="662">
        <v>1154200</v>
      </c>
      <c r="C63" s="672" t="s">
        <v>119</v>
      </c>
      <c r="D63" s="336">
        <v>3300</v>
      </c>
      <c r="E63" s="562"/>
      <c r="F63" s="564"/>
      <c r="G63" s="562"/>
      <c r="H63" s="564"/>
      <c r="I63" s="562"/>
      <c r="J63" s="940"/>
      <c r="K63" s="564"/>
      <c r="L63" s="327"/>
      <c r="M63" s="327"/>
      <c r="N63" s="562"/>
      <c r="O63" s="564"/>
      <c r="P63" s="376"/>
    </row>
    <row r="64" spans="1:16" s="14" customFormat="1" ht="18.75" customHeight="1" hidden="1">
      <c r="A64" s="293"/>
      <c r="B64" s="663">
        <v>1154300</v>
      </c>
      <c r="C64" s="674" t="s">
        <v>120</v>
      </c>
      <c r="D64" s="340">
        <v>3400</v>
      </c>
      <c r="E64" s="562"/>
      <c r="F64" s="564"/>
      <c r="G64" s="562"/>
      <c r="H64" s="564"/>
      <c r="I64" s="562"/>
      <c r="J64" s="940"/>
      <c r="K64" s="564"/>
      <c r="L64" s="327"/>
      <c r="M64" s="327"/>
      <c r="N64" s="562"/>
      <c r="O64" s="564"/>
      <c r="P64" s="293"/>
    </row>
    <row r="65" spans="1:16" s="14" customFormat="1" ht="25.5" hidden="1">
      <c r="A65" s="293"/>
      <c r="B65" s="660">
        <v>1155000</v>
      </c>
      <c r="C65" s="679" t="s">
        <v>121</v>
      </c>
      <c r="D65" s="686" t="s">
        <v>65</v>
      </c>
      <c r="E65" s="636"/>
      <c r="F65" s="634"/>
      <c r="G65" s="636"/>
      <c r="H65" s="634"/>
      <c r="I65" s="636"/>
      <c r="J65" s="941"/>
      <c r="K65" s="634"/>
      <c r="L65" s="365"/>
      <c r="M65" s="327"/>
      <c r="N65" s="562"/>
      <c r="O65" s="564"/>
      <c r="P65" s="293"/>
    </row>
    <row r="66" spans="1:16" s="14" customFormat="1" ht="16.5" hidden="1">
      <c r="A66" s="293"/>
      <c r="B66" s="662"/>
      <c r="C66" s="668" t="s">
        <v>67</v>
      </c>
      <c r="D66" s="682" t="s">
        <v>65</v>
      </c>
      <c r="E66" s="636"/>
      <c r="F66" s="634"/>
      <c r="G66" s="636"/>
      <c r="H66" s="634"/>
      <c r="I66" s="636"/>
      <c r="J66" s="941"/>
      <c r="K66" s="634"/>
      <c r="L66" s="365"/>
      <c r="M66" s="327"/>
      <c r="N66" s="562"/>
      <c r="O66" s="564"/>
      <c r="P66" s="293"/>
    </row>
    <row r="67" spans="1:16" s="15" customFormat="1" ht="25.5" hidden="1">
      <c r="A67" s="377"/>
      <c r="B67" s="662">
        <v>1155100</v>
      </c>
      <c r="C67" s="672" t="s">
        <v>122</v>
      </c>
      <c r="D67" s="687" t="s">
        <v>65</v>
      </c>
      <c r="E67" s="636"/>
      <c r="F67" s="634"/>
      <c r="G67" s="636"/>
      <c r="H67" s="634"/>
      <c r="I67" s="636"/>
      <c r="J67" s="941"/>
      <c r="K67" s="634"/>
      <c r="L67" s="365"/>
      <c r="M67" s="327"/>
      <c r="N67" s="562"/>
      <c r="O67" s="564"/>
      <c r="P67" s="377"/>
    </row>
    <row r="68" spans="1:16" s="15" customFormat="1" ht="16.5" hidden="1">
      <c r="A68" s="377"/>
      <c r="B68" s="662"/>
      <c r="C68" s="668" t="s">
        <v>67</v>
      </c>
      <c r="D68" s="687" t="s">
        <v>65</v>
      </c>
      <c r="E68" s="636"/>
      <c r="F68" s="634"/>
      <c r="G68" s="636"/>
      <c r="H68" s="634"/>
      <c r="I68" s="636"/>
      <c r="J68" s="941"/>
      <c r="K68" s="634"/>
      <c r="L68" s="365"/>
      <c r="M68" s="327"/>
      <c r="N68" s="562"/>
      <c r="O68" s="564"/>
      <c r="P68" s="377"/>
    </row>
    <row r="69" spans="1:16" ht="16.5" hidden="1">
      <c r="A69" s="284"/>
      <c r="B69" s="662">
        <v>1155110</v>
      </c>
      <c r="C69" s="672" t="s">
        <v>123</v>
      </c>
      <c r="D69" s="682" t="s">
        <v>124</v>
      </c>
      <c r="E69" s="636"/>
      <c r="F69" s="634"/>
      <c r="G69" s="636"/>
      <c r="H69" s="634"/>
      <c r="I69" s="636"/>
      <c r="J69" s="941"/>
      <c r="K69" s="634"/>
      <c r="L69" s="365"/>
      <c r="M69" s="327"/>
      <c r="N69" s="562"/>
      <c r="O69" s="564"/>
      <c r="P69" s="284"/>
    </row>
    <row r="70" spans="1:16" ht="9" customHeight="1" hidden="1">
      <c r="A70" s="284"/>
      <c r="B70" s="662">
        <v>1155120</v>
      </c>
      <c r="C70" s="672" t="s">
        <v>125</v>
      </c>
      <c r="D70" s="682" t="s">
        <v>126</v>
      </c>
      <c r="E70" s="636"/>
      <c r="F70" s="634"/>
      <c r="G70" s="636"/>
      <c r="H70" s="634"/>
      <c r="I70" s="636"/>
      <c r="J70" s="941"/>
      <c r="K70" s="634"/>
      <c r="L70" s="365"/>
      <c r="M70" s="327"/>
      <c r="N70" s="562"/>
      <c r="O70" s="564"/>
      <c r="P70" s="284"/>
    </row>
    <row r="71" spans="1:16" ht="15" customHeight="1" hidden="1">
      <c r="A71" s="284"/>
      <c r="B71" s="658">
        <v>11155200</v>
      </c>
      <c r="C71" s="672" t="s">
        <v>127</v>
      </c>
      <c r="D71" s="558" t="s">
        <v>128</v>
      </c>
      <c r="E71" s="636"/>
      <c r="F71" s="634"/>
      <c r="G71" s="636"/>
      <c r="H71" s="634"/>
      <c r="I71" s="636"/>
      <c r="J71" s="941"/>
      <c r="K71" s="634"/>
      <c r="L71" s="365"/>
      <c r="M71" s="327"/>
      <c r="N71" s="562"/>
      <c r="O71" s="564"/>
      <c r="P71" s="284"/>
    </row>
    <row r="72" spans="1:16" s="11" customFormat="1" ht="13.5" hidden="1">
      <c r="A72" s="367"/>
      <c r="B72" s="665">
        <v>1155300</v>
      </c>
      <c r="C72" s="674" t="s">
        <v>129</v>
      </c>
      <c r="D72" s="683" t="s">
        <v>130</v>
      </c>
      <c r="E72" s="562"/>
      <c r="F72" s="564"/>
      <c r="G72" s="562"/>
      <c r="H72" s="564"/>
      <c r="I72" s="562"/>
      <c r="J72" s="940"/>
      <c r="K72" s="564"/>
      <c r="L72" s="327"/>
      <c r="M72" s="327"/>
      <c r="N72" s="562"/>
      <c r="O72" s="564"/>
      <c r="P72" s="367"/>
    </row>
    <row r="73" spans="1:16" ht="13.5" hidden="1">
      <c r="A73" s="284"/>
      <c r="B73" s="664">
        <v>1156000</v>
      </c>
      <c r="C73" s="675" t="s">
        <v>131</v>
      </c>
      <c r="D73" s="563" t="s">
        <v>65</v>
      </c>
      <c r="E73" s="562"/>
      <c r="F73" s="564"/>
      <c r="G73" s="562"/>
      <c r="H73" s="564"/>
      <c r="I73" s="562"/>
      <c r="J73" s="940"/>
      <c r="K73" s="564"/>
      <c r="L73" s="327"/>
      <c r="M73" s="327"/>
      <c r="N73" s="562"/>
      <c r="O73" s="564"/>
      <c r="P73" s="284"/>
    </row>
    <row r="74" spans="1:16" ht="13.5" hidden="1">
      <c r="A74" s="284"/>
      <c r="B74" s="662"/>
      <c r="C74" s="668" t="s">
        <v>67</v>
      </c>
      <c r="D74" s="682" t="s">
        <v>65</v>
      </c>
      <c r="E74" s="562"/>
      <c r="F74" s="564"/>
      <c r="G74" s="562"/>
      <c r="H74" s="564"/>
      <c r="I74" s="562"/>
      <c r="J74" s="940"/>
      <c r="K74" s="564"/>
      <c r="L74" s="327"/>
      <c r="M74" s="327"/>
      <c r="N74" s="562"/>
      <c r="O74" s="564"/>
      <c r="P74" s="284"/>
    </row>
    <row r="75" spans="1:16" ht="25.5" hidden="1">
      <c r="A75" s="284"/>
      <c r="B75" s="662">
        <v>1156100</v>
      </c>
      <c r="C75" s="672" t="s">
        <v>132</v>
      </c>
      <c r="D75" s="558" t="s">
        <v>65</v>
      </c>
      <c r="E75" s="562"/>
      <c r="F75" s="564"/>
      <c r="G75" s="562"/>
      <c r="H75" s="564"/>
      <c r="I75" s="562"/>
      <c r="J75" s="940"/>
      <c r="K75" s="564"/>
      <c r="L75" s="327"/>
      <c r="M75" s="327"/>
      <c r="N75" s="562"/>
      <c r="O75" s="564"/>
      <c r="P75" s="284"/>
    </row>
    <row r="76" spans="1:16" s="11" customFormat="1" ht="13.5" hidden="1">
      <c r="A76" s="367"/>
      <c r="B76" s="662"/>
      <c r="C76" s="668" t="s">
        <v>67</v>
      </c>
      <c r="D76" s="558" t="s">
        <v>65</v>
      </c>
      <c r="E76" s="562"/>
      <c r="F76" s="564"/>
      <c r="G76" s="562"/>
      <c r="H76" s="564"/>
      <c r="I76" s="562"/>
      <c r="J76" s="940"/>
      <c r="K76" s="564"/>
      <c r="L76" s="327"/>
      <c r="M76" s="327"/>
      <c r="N76" s="562"/>
      <c r="O76" s="564"/>
      <c r="P76" s="367"/>
    </row>
    <row r="77" spans="1:16" s="11" customFormat="1" ht="25.5" hidden="1">
      <c r="A77" s="367"/>
      <c r="B77" s="658">
        <v>1156110</v>
      </c>
      <c r="C77" s="672" t="s">
        <v>133</v>
      </c>
      <c r="D77" s="564" t="s">
        <v>134</v>
      </c>
      <c r="E77" s="562"/>
      <c r="F77" s="564"/>
      <c r="G77" s="562"/>
      <c r="H77" s="564"/>
      <c r="I77" s="562"/>
      <c r="J77" s="940"/>
      <c r="K77" s="564"/>
      <c r="L77" s="327"/>
      <c r="M77" s="327"/>
      <c r="N77" s="562"/>
      <c r="O77" s="564"/>
      <c r="P77" s="367"/>
    </row>
    <row r="78" spans="1:16" s="11" customFormat="1" ht="25.5" hidden="1">
      <c r="A78" s="367"/>
      <c r="B78" s="658">
        <v>1156120</v>
      </c>
      <c r="C78" s="672" t="s">
        <v>135</v>
      </c>
      <c r="D78" s="564" t="s">
        <v>136</v>
      </c>
      <c r="E78" s="562"/>
      <c r="F78" s="564"/>
      <c r="G78" s="562"/>
      <c r="H78" s="564"/>
      <c r="I78" s="562"/>
      <c r="J78" s="940"/>
      <c r="K78" s="564"/>
      <c r="L78" s="327"/>
      <c r="M78" s="327"/>
      <c r="N78" s="562"/>
      <c r="O78" s="564"/>
      <c r="P78" s="367"/>
    </row>
    <row r="79" spans="1:16" s="11" customFormat="1" ht="13.5" hidden="1">
      <c r="A79" s="367"/>
      <c r="B79" s="661">
        <v>1156130</v>
      </c>
      <c r="C79" s="672" t="s">
        <v>137</v>
      </c>
      <c r="D79" s="564" t="s">
        <v>138</v>
      </c>
      <c r="E79" s="562"/>
      <c r="F79" s="564"/>
      <c r="G79" s="562"/>
      <c r="H79" s="564"/>
      <c r="I79" s="562"/>
      <c r="J79" s="940"/>
      <c r="K79" s="564"/>
      <c r="L79" s="327"/>
      <c r="M79" s="327"/>
      <c r="N79" s="562"/>
      <c r="O79" s="564"/>
      <c r="P79" s="367"/>
    </row>
    <row r="80" spans="1:16" s="11" customFormat="1" ht="13.5" hidden="1">
      <c r="A80" s="367"/>
      <c r="B80" s="661">
        <v>1156140</v>
      </c>
      <c r="C80" s="672" t="s">
        <v>139</v>
      </c>
      <c r="D80" s="564" t="s">
        <v>140</v>
      </c>
      <c r="E80" s="562"/>
      <c r="F80" s="564"/>
      <c r="G80" s="562"/>
      <c r="H80" s="564"/>
      <c r="I80" s="562"/>
      <c r="J80" s="940"/>
      <c r="K80" s="564"/>
      <c r="L80" s="327"/>
      <c r="M80" s="327"/>
      <c r="N80" s="562"/>
      <c r="O80" s="564"/>
      <c r="P80" s="367"/>
    </row>
    <row r="81" spans="1:16" ht="0.75" customHeight="1" hidden="1" thickBot="1">
      <c r="A81" s="284"/>
      <c r="B81" s="663">
        <v>1156200</v>
      </c>
      <c r="C81" s="894" t="s">
        <v>141</v>
      </c>
      <c r="D81" s="565" t="s">
        <v>142</v>
      </c>
      <c r="E81" s="648"/>
      <c r="F81" s="565"/>
      <c r="G81" s="648"/>
      <c r="H81" s="565"/>
      <c r="I81" s="648"/>
      <c r="J81" s="922"/>
      <c r="K81" s="565"/>
      <c r="L81" s="330"/>
      <c r="M81" s="330"/>
      <c r="N81" s="648"/>
      <c r="O81" s="565"/>
      <c r="P81" s="284"/>
    </row>
    <row r="82" spans="1:16" ht="15.75" customHeight="1" thickBot="1">
      <c r="A82" s="284"/>
      <c r="B82" s="944">
        <v>1100000</v>
      </c>
      <c r="C82" s="945" t="s">
        <v>979</v>
      </c>
      <c r="D82" s="979"/>
      <c r="E82" s="794"/>
      <c r="F82" s="794"/>
      <c r="G82" s="981">
        <f>G85+G87+G88</f>
        <v>81631.6</v>
      </c>
      <c r="H82" s="981">
        <f>H85+H87+H91+H92+H93+H94+H95</f>
        <v>0</v>
      </c>
      <c r="I82" s="981">
        <f>I85+I87+I88</f>
        <v>81631.6</v>
      </c>
      <c r="J82" s="981">
        <f>J85+J87+J89</f>
        <v>81623.9</v>
      </c>
      <c r="K82" s="981">
        <f>K85+K87+K89</f>
        <v>81623.9</v>
      </c>
      <c r="L82" s="981">
        <f>L85+L87+L89</f>
        <v>81623.9</v>
      </c>
      <c r="M82" s="794"/>
      <c r="N82" s="794"/>
      <c r="O82" s="980"/>
      <c r="P82" s="284"/>
    </row>
    <row r="83" spans="1:17" ht="11.25" customHeight="1">
      <c r="A83" s="284"/>
      <c r="B83" s="660"/>
      <c r="C83" s="895" t="s">
        <v>818</v>
      </c>
      <c r="D83" s="563"/>
      <c r="E83" s="859"/>
      <c r="F83" s="563"/>
      <c r="G83" s="1028"/>
      <c r="H83" s="496"/>
      <c r="I83" s="386"/>
      <c r="J83" s="496"/>
      <c r="K83" s="386"/>
      <c r="L83" s="298"/>
      <c r="M83" s="1032"/>
      <c r="N83" s="563"/>
      <c r="O83" s="343"/>
      <c r="P83" s="284"/>
      <c r="Q83" s="938"/>
    </row>
    <row r="84" spans="1:16" ht="12.75" customHeight="1">
      <c r="A84" s="284"/>
      <c r="B84" s="661">
        <v>1125000</v>
      </c>
      <c r="C84" s="1036" t="s">
        <v>999</v>
      </c>
      <c r="D84" s="565"/>
      <c r="E84" s="648"/>
      <c r="F84" s="565"/>
      <c r="G84" s="1029"/>
      <c r="H84" s="925"/>
      <c r="I84" s="970"/>
      <c r="J84" s="971"/>
      <c r="K84" s="972"/>
      <c r="L84" s="971"/>
      <c r="M84" s="922"/>
      <c r="N84" s="565"/>
      <c r="O84" s="330"/>
      <c r="P84" s="284"/>
    </row>
    <row r="85" spans="1:16" ht="12.75" customHeight="1">
      <c r="A85" s="284"/>
      <c r="B85" s="661">
        <v>1125100</v>
      </c>
      <c r="C85" s="1040" t="s">
        <v>1036</v>
      </c>
      <c r="D85" s="565" t="s">
        <v>1000</v>
      </c>
      <c r="E85" s="1031" t="s">
        <v>1032</v>
      </c>
      <c r="F85" s="565"/>
      <c r="G85" s="1041">
        <v>51085.7</v>
      </c>
      <c r="H85" s="925"/>
      <c r="I85" s="1042">
        <f>G85</f>
        <v>51085.7</v>
      </c>
      <c r="J85" s="971">
        <v>51078</v>
      </c>
      <c r="K85" s="1272">
        <v>51078</v>
      </c>
      <c r="L85" s="971">
        <v>51078</v>
      </c>
      <c r="M85" s="922"/>
      <c r="N85" s="565"/>
      <c r="O85" s="330"/>
      <c r="P85" s="284"/>
    </row>
    <row r="86" spans="1:16" ht="12.75" customHeight="1">
      <c r="A86" s="284"/>
      <c r="B86" s="661">
        <v>1150000</v>
      </c>
      <c r="C86" s="1036" t="s">
        <v>1034</v>
      </c>
      <c r="D86" s="565"/>
      <c r="E86" s="648"/>
      <c r="F86" s="565"/>
      <c r="G86" s="1041"/>
      <c r="H86" s="925"/>
      <c r="I86" s="1042"/>
      <c r="J86" s="1287"/>
      <c r="K86" s="972"/>
      <c r="L86" s="831"/>
      <c r="M86" s="922"/>
      <c r="N86" s="565"/>
      <c r="O86" s="330"/>
      <c r="P86" s="284"/>
    </row>
    <row r="87" spans="1:16" ht="26.25" customHeight="1">
      <c r="A87" s="284"/>
      <c r="B87" s="661">
        <v>1153800</v>
      </c>
      <c r="C87" s="1040" t="s">
        <v>1030</v>
      </c>
      <c r="D87" s="564" t="s">
        <v>995</v>
      </c>
      <c r="E87" s="648"/>
      <c r="F87" s="565"/>
      <c r="G87" s="1286">
        <v>29643.9</v>
      </c>
      <c r="H87" s="925"/>
      <c r="I87" s="970">
        <f>G87</f>
        <v>29643.9</v>
      </c>
      <c r="J87" s="1277">
        <v>29643.9</v>
      </c>
      <c r="K87" s="1277">
        <v>29643.9</v>
      </c>
      <c r="L87" s="1277">
        <v>29643.9</v>
      </c>
      <c r="M87" s="922"/>
      <c r="N87" s="565"/>
      <c r="O87" s="330"/>
      <c r="P87" s="284"/>
    </row>
    <row r="88" spans="1:16" ht="15.75" customHeight="1">
      <c r="A88" s="284"/>
      <c r="B88" s="661">
        <v>1172000</v>
      </c>
      <c r="C88" s="1040" t="s">
        <v>1064</v>
      </c>
      <c r="D88" s="564"/>
      <c r="E88" s="648"/>
      <c r="F88" s="922"/>
      <c r="G88" s="1285">
        <v>902</v>
      </c>
      <c r="H88" s="925"/>
      <c r="I88" s="970">
        <v>902</v>
      </c>
      <c r="J88" s="1273">
        <v>902</v>
      </c>
      <c r="K88" s="901">
        <v>902</v>
      </c>
      <c r="L88" s="901">
        <v>902</v>
      </c>
      <c r="M88" s="1245"/>
      <c r="N88" s="565"/>
      <c r="O88" s="330"/>
      <c r="P88" s="284"/>
    </row>
    <row r="89" spans="1:16" ht="14.25" customHeight="1">
      <c r="A89" s="284"/>
      <c r="B89" s="661">
        <v>1172300</v>
      </c>
      <c r="C89" s="1053" t="s">
        <v>1065</v>
      </c>
      <c r="D89" s="564" t="s">
        <v>45</v>
      </c>
      <c r="E89" s="648"/>
      <c r="F89" s="922"/>
      <c r="G89" s="1283"/>
      <c r="H89" s="1055"/>
      <c r="I89" s="1273"/>
      <c r="J89" s="972">
        <v>902</v>
      </c>
      <c r="K89" s="1272">
        <v>902</v>
      </c>
      <c r="L89" s="1272">
        <v>902</v>
      </c>
      <c r="M89" s="648"/>
      <c r="N89" s="565"/>
      <c r="O89" s="330"/>
      <c r="P89" s="284"/>
    </row>
    <row r="90" spans="1:16" ht="26.25" customHeight="1">
      <c r="A90" s="284"/>
      <c r="B90" s="1043">
        <v>1200000</v>
      </c>
      <c r="C90" s="985" t="s">
        <v>996</v>
      </c>
      <c r="D90" s="564"/>
      <c r="E90" s="648"/>
      <c r="F90" s="565"/>
      <c r="G90" s="1054">
        <f>G91+G92+G93+G94+G95</f>
        <v>1187454.5</v>
      </c>
      <c r="H90" s="1052"/>
      <c r="I90" s="1052">
        <f>I91+I92+I93+I94+I95</f>
        <v>1187454.5</v>
      </c>
      <c r="J90" s="1052">
        <f>J91+J92+J93+J94+J95</f>
        <v>1033414.8399999999</v>
      </c>
      <c r="K90" s="1052">
        <f>K91+K92+K93+K94+K95</f>
        <v>1033331.3399999999</v>
      </c>
      <c r="L90" s="1051">
        <f>L91+L92+L93+L94+L95</f>
        <v>1033331.3399999999</v>
      </c>
      <c r="M90" s="922"/>
      <c r="N90" s="565"/>
      <c r="O90" s="330"/>
      <c r="P90" s="284"/>
    </row>
    <row r="91" spans="1:16" ht="12.75" customHeight="1">
      <c r="A91" s="284"/>
      <c r="B91" s="661">
        <v>1211000</v>
      </c>
      <c r="C91" s="1040" t="s">
        <v>1029</v>
      </c>
      <c r="D91" s="808" t="s">
        <v>1028</v>
      </c>
      <c r="E91" s="648"/>
      <c r="F91" s="565"/>
      <c r="G91" s="1274">
        <v>105483.1</v>
      </c>
      <c r="H91" s="1048"/>
      <c r="I91" s="1275">
        <f>G91</f>
        <v>105483.1</v>
      </c>
      <c r="J91" s="1276">
        <v>105483.1</v>
      </c>
      <c r="K91" s="1277">
        <v>105483.1</v>
      </c>
      <c r="L91" s="1276">
        <v>105483.1</v>
      </c>
      <c r="M91" s="922"/>
      <c r="N91" s="565"/>
      <c r="O91" s="330"/>
      <c r="P91" s="284"/>
    </row>
    <row r="92" spans="1:16" ht="25.5" customHeight="1">
      <c r="A92" s="284"/>
      <c r="B92" s="661">
        <v>1213000</v>
      </c>
      <c r="C92" s="1040" t="s">
        <v>1003</v>
      </c>
      <c r="D92" s="808" t="s">
        <v>1031</v>
      </c>
      <c r="E92" s="1031" t="s">
        <v>1032</v>
      </c>
      <c r="F92" s="565"/>
      <c r="G92" s="1041">
        <v>810711.5</v>
      </c>
      <c r="H92" s="925"/>
      <c r="I92" s="970">
        <f>G92</f>
        <v>810711.5</v>
      </c>
      <c r="J92" s="971">
        <v>669415.23</v>
      </c>
      <c r="K92" s="972">
        <v>669415.23</v>
      </c>
      <c r="L92" s="971">
        <v>669415.23</v>
      </c>
      <c r="M92" s="922"/>
      <c r="N92" s="565"/>
      <c r="O92" s="330"/>
      <c r="P92" s="284"/>
    </row>
    <row r="93" spans="1:17" ht="18.75" customHeight="1">
      <c r="A93" s="284"/>
      <c r="B93" s="658">
        <v>1215000</v>
      </c>
      <c r="C93" s="1044" t="s">
        <v>994</v>
      </c>
      <c r="D93" s="334">
        <v>5122</v>
      </c>
      <c r="E93" s="924" t="s">
        <v>1032</v>
      </c>
      <c r="F93" s="1030"/>
      <c r="G93" s="1278">
        <v>113846.2</v>
      </c>
      <c r="H93" s="924"/>
      <c r="I93" s="1273">
        <f>G93</f>
        <v>113846.2</v>
      </c>
      <c r="J93" s="971">
        <v>113846.2</v>
      </c>
      <c r="K93" s="1272">
        <v>113846.2</v>
      </c>
      <c r="L93" s="971">
        <v>113846.2</v>
      </c>
      <c r="M93" s="1027"/>
      <c r="N93" s="923"/>
      <c r="O93" s="1034"/>
      <c r="P93" s="955"/>
      <c r="Q93" s="956"/>
    </row>
    <row r="94" spans="1:17" ht="18.75" customHeight="1">
      <c r="A94" s="284"/>
      <c r="B94" s="659">
        <v>1216000</v>
      </c>
      <c r="C94" s="1045" t="s">
        <v>1033</v>
      </c>
      <c r="D94" s="348">
        <v>5129</v>
      </c>
      <c r="E94" s="943" t="s">
        <v>1032</v>
      </c>
      <c r="F94" s="986"/>
      <c r="G94" s="1279">
        <v>136330.2</v>
      </c>
      <c r="H94" s="1280"/>
      <c r="I94" s="1281">
        <f>G94</f>
        <v>136330.2</v>
      </c>
      <c r="J94" s="1282">
        <v>123586.81</v>
      </c>
      <c r="K94" s="1282">
        <v>123586.81</v>
      </c>
      <c r="L94" s="1282">
        <v>123586.81</v>
      </c>
      <c r="M94" s="1033"/>
      <c r="N94" s="942"/>
      <c r="O94" s="1035"/>
      <c r="P94" s="955"/>
      <c r="Q94" s="956"/>
    </row>
    <row r="95" spans="1:61" s="948" customFormat="1" ht="18.75" customHeight="1" thickBot="1">
      <c r="A95" s="568"/>
      <c r="B95" s="1046">
        <v>1218300</v>
      </c>
      <c r="C95" s="1044" t="s">
        <v>1004</v>
      </c>
      <c r="D95" s="1047">
        <v>5134</v>
      </c>
      <c r="E95" s="924" t="s">
        <v>1032</v>
      </c>
      <c r="F95" s="881"/>
      <c r="G95" s="1288">
        <v>21083.5</v>
      </c>
      <c r="H95" s="1289"/>
      <c r="I95" s="901">
        <f>G95</f>
        <v>21083.5</v>
      </c>
      <c r="J95" s="1272">
        <v>21083.5</v>
      </c>
      <c r="K95" s="1272">
        <v>21000</v>
      </c>
      <c r="L95" s="1284">
        <v>21000</v>
      </c>
      <c r="M95" s="1027"/>
      <c r="N95" s="882"/>
      <c r="O95" s="1034"/>
      <c r="P95" s="286"/>
      <c r="Q95" s="1026"/>
      <c r="R95" s="949"/>
      <c r="S95" s="949"/>
      <c r="T95" s="949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49"/>
      <c r="AN95" s="949"/>
      <c r="AO95" s="949"/>
      <c r="AP95" s="949"/>
      <c r="AQ95" s="949"/>
      <c r="AR95" s="949"/>
      <c r="AS95" s="949"/>
      <c r="AT95" s="949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1025"/>
    </row>
    <row r="96" spans="1:16" ht="15" customHeight="1" thickBot="1">
      <c r="A96" s="284"/>
      <c r="B96" s="987">
        <v>1000000</v>
      </c>
      <c r="C96" s="988" t="s">
        <v>1005</v>
      </c>
      <c r="D96" s="989"/>
      <c r="E96" s="990"/>
      <c r="F96" s="991"/>
      <c r="G96" s="981">
        <f>G82+G90</f>
        <v>1269086.1</v>
      </c>
      <c r="H96" s="981"/>
      <c r="I96" s="981">
        <f>I82+I90</f>
        <v>1269086.1</v>
      </c>
      <c r="J96" s="981">
        <f>J82+J90</f>
        <v>1115038.7399999998</v>
      </c>
      <c r="K96" s="981">
        <f>K82+K90</f>
        <v>1114955.2399999998</v>
      </c>
      <c r="L96" s="981">
        <f>L82+L90</f>
        <v>1114955.2399999998</v>
      </c>
      <c r="M96" s="992"/>
      <c r="N96" s="992"/>
      <c r="O96" s="992"/>
      <c r="P96" s="284"/>
    </row>
    <row r="97" spans="1:16" ht="15" customHeight="1">
      <c r="A97" s="284"/>
      <c r="B97" s="982"/>
      <c r="C97" s="983"/>
      <c r="D97" s="550"/>
      <c r="E97" s="568"/>
      <c r="F97" s="375"/>
      <c r="G97" s="984"/>
      <c r="H97" s="984"/>
      <c r="I97" s="984"/>
      <c r="J97" s="984"/>
      <c r="K97" s="984"/>
      <c r="L97" s="984"/>
      <c r="M97" s="568"/>
      <c r="N97" s="568"/>
      <c r="O97" s="568"/>
      <c r="P97" s="284"/>
    </row>
    <row r="98" spans="1:16" s="17" customFormat="1" ht="15.75" customHeight="1">
      <c r="A98" s="303"/>
      <c r="B98" s="293" t="s">
        <v>1087</v>
      </c>
      <c r="C98" s="1428" t="s">
        <v>500</v>
      </c>
      <c r="D98" s="1428"/>
      <c r="E98" s="1428"/>
      <c r="F98" s="1428"/>
      <c r="G98" s="303" t="s">
        <v>906</v>
      </c>
      <c r="H98" s="369"/>
      <c r="I98" s="367" t="s">
        <v>1078</v>
      </c>
      <c r="J98" s="293"/>
      <c r="K98" s="303"/>
      <c r="L98" s="367"/>
      <c r="M98" s="367"/>
      <c r="N98" s="367"/>
      <c r="O98" s="367"/>
      <c r="P98" s="367"/>
    </row>
    <row r="99" spans="1:16" s="17" customFormat="1" ht="15.75" customHeight="1">
      <c r="A99" s="303"/>
      <c r="B99" s="367"/>
      <c r="C99" s="756"/>
      <c r="D99" s="756"/>
      <c r="E99" s="756"/>
      <c r="F99" s="756"/>
      <c r="G99" s="303"/>
      <c r="H99" s="369"/>
      <c r="I99" s="367"/>
      <c r="J99" s="293"/>
      <c r="K99" s="303"/>
      <c r="L99" s="367"/>
      <c r="M99" s="367"/>
      <c r="N99" s="367"/>
      <c r="O99" s="367"/>
      <c r="P99" s="367"/>
    </row>
    <row r="100" spans="1:16" s="17" customFormat="1" ht="14.25" customHeight="1">
      <c r="A100" s="303"/>
      <c r="B100" s="303" t="s">
        <v>518</v>
      </c>
      <c r="C100" s="1428" t="s">
        <v>503</v>
      </c>
      <c r="D100" s="1428"/>
      <c r="E100" s="1428"/>
      <c r="F100" s="303" t="s">
        <v>905</v>
      </c>
      <c r="G100" s="369"/>
      <c r="H100" s="367"/>
      <c r="I100" s="367"/>
      <c r="J100" s="369"/>
      <c r="K100" s="401"/>
      <c r="L100" s="367"/>
      <c r="M100" s="367"/>
      <c r="N100" s="367"/>
      <c r="O100" s="367"/>
      <c r="P100" s="367"/>
    </row>
    <row r="101" spans="1:16" s="17" customFormat="1" ht="0.75" customHeight="1">
      <c r="A101" s="303"/>
      <c r="B101" s="370"/>
      <c r="C101" s="1428"/>
      <c r="D101" s="1428"/>
      <c r="E101" s="1428"/>
      <c r="F101" s="303"/>
      <c r="G101" s="369"/>
      <c r="H101" s="303"/>
      <c r="I101" s="303"/>
      <c r="J101" s="303"/>
      <c r="K101" s="401"/>
      <c r="L101" s="367"/>
      <c r="M101" s="367"/>
      <c r="N101" s="367"/>
      <c r="O101" s="367"/>
      <c r="P101" s="367"/>
    </row>
    <row r="102" spans="1:16" s="17" customFormat="1" ht="13.5" customHeight="1">
      <c r="A102" s="367"/>
      <c r="B102" s="367"/>
      <c r="C102" s="1428"/>
      <c r="D102" s="1428"/>
      <c r="E102" s="1428"/>
      <c r="F102" s="367"/>
      <c r="G102" s="367"/>
      <c r="H102" s="367"/>
      <c r="I102" s="367"/>
      <c r="J102" s="367"/>
      <c r="K102" s="401"/>
      <c r="L102" s="367"/>
      <c r="M102" s="367"/>
      <c r="N102" s="367"/>
      <c r="O102" s="367"/>
      <c r="P102" s="367"/>
    </row>
    <row r="103" spans="1:16" s="17" customFormat="1" ht="3" customHeight="1">
      <c r="A103" s="303"/>
      <c r="I103" s="367"/>
      <c r="J103" s="401"/>
      <c r="K103" s="401"/>
      <c r="L103" s="367"/>
      <c r="M103" s="367"/>
      <c r="N103" s="367"/>
      <c r="O103" s="367"/>
      <c r="P103" s="367"/>
    </row>
    <row r="104" spans="1:16" s="17" customFormat="1" ht="12.75" customHeight="1">
      <c r="A104" s="303"/>
      <c r="I104" s="303"/>
      <c r="J104" s="401"/>
      <c r="K104" s="401"/>
      <c r="L104" s="367"/>
      <c r="M104" s="367"/>
      <c r="N104" s="367"/>
      <c r="O104" s="367"/>
      <c r="P104" s="367"/>
    </row>
    <row r="105" spans="1:16" s="17" customFormat="1" ht="13.5">
      <c r="A105" s="303"/>
      <c r="B105" s="370"/>
      <c r="C105" s="371"/>
      <c r="D105" s="303"/>
      <c r="E105" s="369"/>
      <c r="F105" s="367"/>
      <c r="G105" s="367"/>
      <c r="H105" s="1422"/>
      <c r="I105" s="1422"/>
      <c r="J105" s="401"/>
      <c r="K105" s="401"/>
      <c r="L105" s="367"/>
      <c r="M105" s="367"/>
      <c r="N105" s="367"/>
      <c r="O105" s="367"/>
      <c r="P105" s="367"/>
    </row>
    <row r="106" spans="1:16" s="19" customFormat="1" ht="24.75" customHeight="1">
      <c r="A106" s="303"/>
      <c r="B106" s="303"/>
      <c r="C106" s="371"/>
      <c r="D106" s="303"/>
      <c r="E106" s="369"/>
      <c r="F106" s="303"/>
      <c r="G106" s="303"/>
      <c r="H106" s="303"/>
      <c r="I106" s="284"/>
      <c r="J106" s="288"/>
      <c r="K106" s="288"/>
      <c r="L106" s="284"/>
      <c r="M106" s="284"/>
      <c r="N106" s="284"/>
      <c r="O106" s="284"/>
      <c r="P106" s="284"/>
    </row>
    <row r="107" spans="1:16" ht="13.5">
      <c r="A107" s="284"/>
      <c r="B107" s="284"/>
      <c r="C107" s="285"/>
      <c r="D107" s="286"/>
      <c r="E107" s="284"/>
      <c r="F107" s="287"/>
      <c r="G107" s="287"/>
      <c r="H107" s="284"/>
      <c r="I107" s="284"/>
      <c r="J107" s="288"/>
      <c r="K107" s="288"/>
      <c r="L107" s="284"/>
      <c r="M107" s="284"/>
      <c r="N107" s="284"/>
      <c r="O107" s="284"/>
      <c r="P107" s="284"/>
    </row>
  </sheetData>
  <sheetProtection/>
  <mergeCells count="15">
    <mergeCell ref="H105:I105"/>
    <mergeCell ref="E16:E17"/>
    <mergeCell ref="F16:H16"/>
    <mergeCell ref="C98:F98"/>
    <mergeCell ref="C100:E102"/>
    <mergeCell ref="B2:N2"/>
    <mergeCell ref="A3:O3"/>
    <mergeCell ref="B4:N4"/>
    <mergeCell ref="M16:N16"/>
    <mergeCell ref="O16:O17"/>
    <mergeCell ref="I16:I17"/>
    <mergeCell ref="J16:J17"/>
    <mergeCell ref="K16:K17"/>
    <mergeCell ref="L16:L17"/>
    <mergeCell ref="C5:H5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3">
      <selection activeCell="C4" sqref="C4:O4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21.7109375" style="2" customWidth="1"/>
    <col min="4" max="4" width="5.140625" style="3" customWidth="1"/>
    <col min="5" max="5" width="7.8515625" style="1" customWidth="1"/>
    <col min="6" max="6" width="6.140625" style="16" customWidth="1"/>
    <col min="7" max="7" width="8.8515625" style="16" customWidth="1"/>
    <col min="8" max="8" width="8.421875" style="1" customWidth="1"/>
    <col min="9" max="9" width="9.28125" style="1" customWidth="1"/>
    <col min="10" max="10" width="9.57421875" style="4" customWidth="1"/>
    <col min="11" max="11" width="9.7109375" style="4" customWidth="1"/>
    <col min="12" max="12" width="9.421875" style="1" customWidth="1"/>
    <col min="13" max="13" width="6.140625" style="1" customWidth="1"/>
    <col min="14" max="14" width="7.57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2:15" ht="13.5" customHeight="1">
      <c r="B1" s="284"/>
      <c r="C1" s="284" t="s">
        <v>51</v>
      </c>
      <c r="D1" s="285"/>
      <c r="E1" s="286"/>
      <c r="F1" s="284"/>
      <c r="G1" s="287"/>
      <c r="H1" s="287"/>
      <c r="I1" s="284"/>
      <c r="J1" s="284"/>
      <c r="K1" s="288"/>
      <c r="L1" s="288"/>
      <c r="M1" s="284"/>
      <c r="N1" s="284"/>
      <c r="O1" s="289" t="s">
        <v>414</v>
      </c>
    </row>
    <row r="2" spans="2:16" s="5" customFormat="1" ht="18" customHeight="1">
      <c r="B2" s="305"/>
      <c r="C2" s="1418" t="s">
        <v>415</v>
      </c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403"/>
    </row>
    <row r="3" spans="2:16" s="5" customFormat="1" ht="15.75" customHeight="1">
      <c r="B3" s="1419" t="s">
        <v>519</v>
      </c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</row>
    <row r="4" spans="2:16" s="5" customFormat="1" ht="14.25" customHeight="1">
      <c r="B4" s="305"/>
      <c r="C4" s="1411" t="s">
        <v>1041</v>
      </c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291"/>
    </row>
    <row r="5" spans="1:16" s="14" customFormat="1" ht="28.5" customHeight="1" thickBot="1">
      <c r="A5" s="149" t="s">
        <v>524</v>
      </c>
      <c r="B5" s="405"/>
      <c r="C5" s="1412" t="s">
        <v>1068</v>
      </c>
      <c r="D5" s="1412"/>
      <c r="E5" s="1412"/>
      <c r="F5" s="1412"/>
      <c r="G5" s="1412"/>
      <c r="H5" s="1412"/>
      <c r="I5" s="142" t="s">
        <v>417</v>
      </c>
      <c r="J5" s="136"/>
      <c r="K5" s="135"/>
      <c r="L5" s="136"/>
      <c r="M5" s="136"/>
      <c r="N5" s="136"/>
      <c r="O5" s="136"/>
      <c r="P5" s="293"/>
    </row>
    <row r="6" spans="1:16" s="6" customFormat="1" ht="16.5" customHeight="1" thickBot="1">
      <c r="A6" s="149" t="s">
        <v>520</v>
      </c>
      <c r="B6" s="149"/>
      <c r="C6" s="406" t="s">
        <v>521</v>
      </c>
      <c r="D6" s="149"/>
      <c r="E6" s="149"/>
      <c r="F6" s="149"/>
      <c r="G6" s="149"/>
      <c r="H6" s="149"/>
      <c r="I6" s="137"/>
      <c r="J6" s="137"/>
      <c r="K6" s="137"/>
      <c r="L6" s="137"/>
      <c r="M6" s="149" t="s">
        <v>512</v>
      </c>
      <c r="N6" s="407" t="s">
        <v>825</v>
      </c>
      <c r="O6" s="149"/>
      <c r="P6" s="149"/>
    </row>
    <row r="7" spans="1:16" s="6" customFormat="1" ht="12" customHeight="1" thickBot="1">
      <c r="A7" s="149" t="s">
        <v>506</v>
      </c>
      <c r="B7" s="149"/>
      <c r="C7" s="149"/>
      <c r="D7" s="149"/>
      <c r="E7" s="149"/>
      <c r="F7" s="149"/>
      <c r="G7" s="294"/>
      <c r="H7" s="149"/>
      <c r="I7" s="137"/>
      <c r="J7" s="137"/>
      <c r="K7" s="137"/>
      <c r="L7" s="137"/>
      <c r="M7" s="149" t="s">
        <v>513</v>
      </c>
      <c r="N7" s="407" t="s">
        <v>53</v>
      </c>
      <c r="O7" s="149"/>
      <c r="P7" s="149"/>
    </row>
    <row r="8" spans="1:16" s="6" customFormat="1" ht="11.25" customHeight="1" thickBot="1">
      <c r="A8" s="149" t="s">
        <v>507</v>
      </c>
      <c r="B8" s="149"/>
      <c r="C8" s="149"/>
      <c r="D8" s="149"/>
      <c r="E8" s="296" t="s">
        <v>56</v>
      </c>
      <c r="F8" s="149"/>
      <c r="G8" s="294"/>
      <c r="H8" s="149" t="s">
        <v>47</v>
      </c>
      <c r="I8" s="137"/>
      <c r="J8" s="137"/>
      <c r="K8" s="137"/>
      <c r="L8" s="137"/>
      <c r="M8" s="149" t="s">
        <v>514</v>
      </c>
      <c r="N8" s="407" t="s">
        <v>826</v>
      </c>
      <c r="O8" s="149"/>
      <c r="P8" s="149"/>
    </row>
    <row r="9" spans="1:16" s="6" customFormat="1" ht="12" customHeight="1">
      <c r="A9" s="149" t="s">
        <v>508</v>
      </c>
      <c r="B9" s="149"/>
      <c r="C9" s="149"/>
      <c r="D9" s="149"/>
      <c r="E9" s="149"/>
      <c r="F9" s="149"/>
      <c r="G9" s="294"/>
      <c r="H9" s="149"/>
      <c r="I9" s="1429" t="s">
        <v>827</v>
      </c>
      <c r="J9" s="1429"/>
      <c r="K9" s="1429"/>
      <c r="L9" s="1429"/>
      <c r="M9" s="1429"/>
      <c r="N9" s="138"/>
      <c r="O9" s="138"/>
      <c r="P9" s="149"/>
    </row>
    <row r="10" spans="1:16" s="6" customFormat="1" ht="12" customHeight="1" thickBot="1">
      <c r="A10" s="149"/>
      <c r="B10" s="149"/>
      <c r="C10" s="149"/>
      <c r="D10" s="149"/>
      <c r="E10" s="149"/>
      <c r="F10" s="149"/>
      <c r="G10" s="294"/>
      <c r="H10" s="149"/>
      <c r="I10" s="1429"/>
      <c r="J10" s="1429"/>
      <c r="K10" s="1429"/>
      <c r="L10" s="1429"/>
      <c r="M10" s="1429"/>
      <c r="N10" s="138"/>
      <c r="O10" s="138"/>
      <c r="P10" s="149"/>
    </row>
    <row r="11" spans="1:16" s="6" customFormat="1" ht="12" customHeight="1" thickBot="1">
      <c r="A11" s="149" t="s">
        <v>522</v>
      </c>
      <c r="B11" s="297"/>
      <c r="C11" s="298"/>
      <c r="D11" s="149"/>
      <c r="E11" s="297"/>
      <c r="F11" s="149"/>
      <c r="G11" s="294"/>
      <c r="H11" s="149"/>
      <c r="I11" s="137" t="s">
        <v>419</v>
      </c>
      <c r="J11" s="137"/>
      <c r="K11" s="137"/>
      <c r="L11" s="137"/>
      <c r="M11" s="149"/>
      <c r="N11" s="407" t="s">
        <v>403</v>
      </c>
      <c r="O11" s="137"/>
      <c r="P11" s="149"/>
    </row>
    <row r="12" spans="1:16" s="6" customFormat="1" ht="13.5" thickBot="1">
      <c r="A12" s="299" t="s">
        <v>523</v>
      </c>
      <c r="B12" s="299"/>
      <c r="C12" s="300"/>
      <c r="D12" s="299"/>
      <c r="E12" s="149"/>
      <c r="F12" s="149"/>
      <c r="G12" s="294"/>
      <c r="H12" s="149"/>
      <c r="I12" s="137" t="s">
        <v>420</v>
      </c>
      <c r="J12" s="137"/>
      <c r="K12" s="137"/>
      <c r="L12" s="137"/>
      <c r="M12" s="137"/>
      <c r="N12" s="137"/>
      <c r="O12" s="137"/>
      <c r="P12" s="149"/>
    </row>
    <row r="13" spans="1:16" s="6" customFormat="1" ht="15.75" customHeight="1" thickBot="1">
      <c r="A13" s="294" t="s">
        <v>509</v>
      </c>
      <c r="B13" s="294"/>
      <c r="C13" s="297"/>
      <c r="D13" s="297"/>
      <c r="E13" s="301" t="s">
        <v>824</v>
      </c>
      <c r="F13" s="297"/>
      <c r="G13" s="294"/>
      <c r="H13" s="297"/>
      <c r="I13" s="140" t="s">
        <v>421</v>
      </c>
      <c r="J13" s="137"/>
      <c r="K13" s="137"/>
      <c r="L13" s="137"/>
      <c r="M13" s="137"/>
      <c r="N13" s="137"/>
      <c r="O13" s="139" t="s">
        <v>201</v>
      </c>
      <c r="P13" s="149"/>
    </row>
    <row r="14" spans="1:16" s="7" customFormat="1" ht="13.5" thickBot="1">
      <c r="A14" s="149" t="s">
        <v>510</v>
      </c>
      <c r="B14" s="149"/>
      <c r="C14" s="149"/>
      <c r="D14" s="299"/>
      <c r="E14" s="299"/>
      <c r="F14" s="299"/>
      <c r="G14" s="294"/>
      <c r="H14" s="297"/>
      <c r="I14" s="140" t="s">
        <v>422</v>
      </c>
      <c r="J14" s="140"/>
      <c r="K14" s="137"/>
      <c r="L14" s="137"/>
      <c r="M14" s="137"/>
      <c r="N14" s="137"/>
      <c r="O14" s="140"/>
      <c r="P14" s="297"/>
    </row>
    <row r="15" spans="1:16" s="8" customFormat="1" ht="12" customHeight="1" thickBot="1">
      <c r="A15" s="149" t="s">
        <v>511</v>
      </c>
      <c r="B15" s="302"/>
      <c r="C15" s="303"/>
      <c r="D15" s="303"/>
      <c r="E15" s="304"/>
      <c r="F15" s="303"/>
      <c r="G15" s="298"/>
      <c r="H15" s="303"/>
      <c r="I15" s="140"/>
      <c r="J15" s="140"/>
      <c r="K15" s="142"/>
      <c r="L15" s="142"/>
      <c r="M15" s="142"/>
      <c r="N15" s="142"/>
      <c r="O15" s="142"/>
      <c r="P15" s="299"/>
    </row>
    <row r="16" spans="2:16" s="5" customFormat="1" ht="3.75" customHeight="1" thickBot="1">
      <c r="B16" s="294"/>
      <c r="C16" s="294"/>
      <c r="D16" s="306"/>
      <c r="E16" s="307"/>
      <c r="F16" s="307"/>
      <c r="G16" s="307"/>
      <c r="H16" s="307"/>
      <c r="I16" s="305"/>
      <c r="J16" s="374"/>
      <c r="K16" s="374"/>
      <c r="L16" s="305"/>
      <c r="M16" s="305"/>
      <c r="N16" s="305"/>
      <c r="O16" s="305"/>
      <c r="P16" s="305"/>
    </row>
    <row r="17" spans="2:28" s="11" customFormat="1" ht="37.5" customHeight="1" thickBot="1">
      <c r="B17" s="309" t="s">
        <v>423</v>
      </c>
      <c r="C17" s="358" t="s">
        <v>515</v>
      </c>
      <c r="D17" s="408"/>
      <c r="E17" s="1413" t="s">
        <v>426</v>
      </c>
      <c r="F17" s="1416" t="s">
        <v>427</v>
      </c>
      <c r="G17" s="1416"/>
      <c r="H17" s="1417"/>
      <c r="I17" s="1413" t="s">
        <v>431</v>
      </c>
      <c r="J17" s="1423" t="s">
        <v>432</v>
      </c>
      <c r="K17" s="1423" t="s">
        <v>433</v>
      </c>
      <c r="L17" s="1413" t="s">
        <v>434</v>
      </c>
      <c r="M17" s="1415" t="s">
        <v>435</v>
      </c>
      <c r="N17" s="1417"/>
      <c r="O17" s="1413" t="s">
        <v>436</v>
      </c>
      <c r="P17" s="36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s="12" customFormat="1" ht="69.75" customHeight="1" thickBot="1">
      <c r="B18" s="409"/>
      <c r="C18" s="310" t="s">
        <v>425</v>
      </c>
      <c r="D18" s="311" t="s">
        <v>61</v>
      </c>
      <c r="E18" s="1414"/>
      <c r="F18" s="788" t="s">
        <v>516</v>
      </c>
      <c r="G18" s="309" t="s">
        <v>819</v>
      </c>
      <c r="H18" s="309" t="s">
        <v>430</v>
      </c>
      <c r="I18" s="1414"/>
      <c r="J18" s="1424"/>
      <c r="K18" s="1424"/>
      <c r="L18" s="1414"/>
      <c r="M18" s="309" t="s">
        <v>437</v>
      </c>
      <c r="N18" s="309" t="s">
        <v>438</v>
      </c>
      <c r="O18" s="1414"/>
      <c r="P18" s="37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17" ht="9" customHeight="1" thickBot="1">
      <c r="B19" s="312" t="s">
        <v>439</v>
      </c>
      <c r="C19" s="312" t="s">
        <v>440</v>
      </c>
      <c r="D19" s="638" t="s">
        <v>410</v>
      </c>
      <c r="E19" s="560" t="s">
        <v>411</v>
      </c>
      <c r="F19" s="639" t="s">
        <v>412</v>
      </c>
      <c r="G19" s="560" t="s">
        <v>441</v>
      </c>
      <c r="H19" s="560" t="s">
        <v>442</v>
      </c>
      <c r="I19" s="560" t="s">
        <v>443</v>
      </c>
      <c r="J19" s="640" t="s">
        <v>444</v>
      </c>
      <c r="K19" s="640" t="s">
        <v>445</v>
      </c>
      <c r="L19" s="560" t="s">
        <v>446</v>
      </c>
      <c r="M19" s="560" t="s">
        <v>447</v>
      </c>
      <c r="N19" s="560" t="s">
        <v>448</v>
      </c>
      <c r="O19" s="560" t="s">
        <v>449</v>
      </c>
      <c r="P19" s="284"/>
      <c r="Q19" s="19"/>
    </row>
    <row r="20" spans="2:16" s="13" customFormat="1" ht="27.75" customHeight="1" thickBot="1">
      <c r="B20" s="653">
        <v>1100000</v>
      </c>
      <c r="C20" s="318" t="s">
        <v>839</v>
      </c>
      <c r="D20" s="647"/>
      <c r="E20" s="863"/>
      <c r="F20" s="864"/>
      <c r="G20" s="839" t="str">
        <f>G81</f>
        <v>6624.0</v>
      </c>
      <c r="H20" s="871"/>
      <c r="I20" s="839" t="str">
        <f>G20</f>
        <v>6624.0</v>
      </c>
      <c r="J20" s="839">
        <f>J81</f>
        <v>3091.4</v>
      </c>
      <c r="K20" s="839">
        <f>K81</f>
        <v>2670</v>
      </c>
      <c r="L20" s="839">
        <f>L81</f>
        <v>2670</v>
      </c>
      <c r="M20" s="820"/>
      <c r="N20" s="654"/>
      <c r="O20" s="654"/>
      <c r="P20" s="376"/>
    </row>
    <row r="21" spans="2:16" s="13" customFormat="1" ht="77.25" customHeight="1" hidden="1">
      <c r="B21" s="633"/>
      <c r="C21" s="556" t="s">
        <v>66</v>
      </c>
      <c r="D21" s="769" t="s">
        <v>65</v>
      </c>
      <c r="E21" s="783"/>
      <c r="F21" s="655"/>
      <c r="G21" s="691" t="s">
        <v>841</v>
      </c>
      <c r="H21" s="692"/>
      <c r="I21" s="691" t="s">
        <v>841</v>
      </c>
      <c r="J21" s="693"/>
      <c r="K21" s="693"/>
      <c r="L21" s="693"/>
      <c r="M21" s="694"/>
      <c r="N21" s="692"/>
      <c r="O21" s="655"/>
      <c r="P21" s="376"/>
    </row>
    <row r="22" spans="2:16" s="13" customFormat="1" ht="16.5" customHeight="1" hidden="1">
      <c r="B22" s="323"/>
      <c r="C22" s="324" t="s">
        <v>67</v>
      </c>
      <c r="D22" s="770" t="s">
        <v>65</v>
      </c>
      <c r="E22" s="783"/>
      <c r="F22" s="492"/>
      <c r="G22" s="691" t="s">
        <v>842</v>
      </c>
      <c r="H22" s="695"/>
      <c r="I22" s="691" t="s">
        <v>842</v>
      </c>
      <c r="J22" s="656"/>
      <c r="K22" s="656"/>
      <c r="L22" s="656"/>
      <c r="M22" s="696"/>
      <c r="N22" s="695"/>
      <c r="O22" s="492"/>
      <c r="P22" s="376"/>
    </row>
    <row r="23" spans="2:16" s="13" customFormat="1" ht="26.25" customHeight="1" hidden="1">
      <c r="B23" s="323"/>
      <c r="C23" s="326" t="s">
        <v>68</v>
      </c>
      <c r="D23" s="562" t="s">
        <v>69</v>
      </c>
      <c r="E23" s="783"/>
      <c r="F23" s="492"/>
      <c r="G23" s="691" t="s">
        <v>843</v>
      </c>
      <c r="H23" s="695"/>
      <c r="I23" s="691" t="s">
        <v>843</v>
      </c>
      <c r="J23" s="656"/>
      <c r="K23" s="656"/>
      <c r="L23" s="656"/>
      <c r="M23" s="696"/>
      <c r="N23" s="695"/>
      <c r="O23" s="492"/>
      <c r="P23" s="376"/>
    </row>
    <row r="24" spans="2:16" s="13" customFormat="1" ht="26.25" customHeight="1" hidden="1">
      <c r="B24" s="328"/>
      <c r="C24" s="329" t="s">
        <v>192</v>
      </c>
      <c r="D24" s="648" t="s">
        <v>193</v>
      </c>
      <c r="E24" s="783"/>
      <c r="F24" s="492"/>
      <c r="G24" s="691" t="s">
        <v>844</v>
      </c>
      <c r="H24" s="695"/>
      <c r="I24" s="691" t="s">
        <v>844</v>
      </c>
      <c r="J24" s="656"/>
      <c r="K24" s="656"/>
      <c r="L24" s="656"/>
      <c r="M24" s="696"/>
      <c r="N24" s="695"/>
      <c r="O24" s="492"/>
      <c r="P24" s="376"/>
    </row>
    <row r="25" spans="2:16" s="13" customFormat="1" ht="25.5" customHeight="1" hidden="1">
      <c r="B25" s="331"/>
      <c r="C25" s="332" t="s">
        <v>70</v>
      </c>
      <c r="D25" s="771" t="s">
        <v>65</v>
      </c>
      <c r="E25" s="783"/>
      <c r="F25" s="492"/>
      <c r="G25" s="691" t="s">
        <v>845</v>
      </c>
      <c r="H25" s="695"/>
      <c r="I25" s="691" t="s">
        <v>845</v>
      </c>
      <c r="J25" s="656"/>
      <c r="K25" s="656"/>
      <c r="L25" s="656"/>
      <c r="M25" s="696"/>
      <c r="N25" s="695"/>
      <c r="O25" s="492"/>
      <c r="P25" s="376"/>
    </row>
    <row r="26" spans="2:16" s="13" customFormat="1" ht="16.5" customHeight="1" hidden="1">
      <c r="B26" s="323"/>
      <c r="C26" s="324" t="s">
        <v>67</v>
      </c>
      <c r="D26" s="770" t="s">
        <v>65</v>
      </c>
      <c r="E26" s="783"/>
      <c r="F26" s="492"/>
      <c r="G26" s="691" t="s">
        <v>846</v>
      </c>
      <c r="H26" s="695"/>
      <c r="I26" s="691" t="s">
        <v>846</v>
      </c>
      <c r="J26" s="656"/>
      <c r="K26" s="656"/>
      <c r="L26" s="656"/>
      <c r="M26" s="696"/>
      <c r="N26" s="695"/>
      <c r="O26" s="492"/>
      <c r="P26" s="376"/>
    </row>
    <row r="27" spans="2:16" s="13" customFormat="1" ht="16.5" customHeight="1" hidden="1">
      <c r="B27" s="334"/>
      <c r="C27" s="335" t="s">
        <v>71</v>
      </c>
      <c r="D27" s="562" t="s">
        <v>72</v>
      </c>
      <c r="E27" s="783"/>
      <c r="F27" s="492"/>
      <c r="G27" s="691" t="s">
        <v>847</v>
      </c>
      <c r="H27" s="695"/>
      <c r="I27" s="691" t="s">
        <v>847</v>
      </c>
      <c r="J27" s="656"/>
      <c r="K27" s="656"/>
      <c r="L27" s="656"/>
      <c r="M27" s="696"/>
      <c r="N27" s="695"/>
      <c r="O27" s="492"/>
      <c r="P27" s="376"/>
    </row>
    <row r="28" spans="2:16" s="13" customFormat="1" ht="16.5" customHeight="1" hidden="1">
      <c r="B28" s="334"/>
      <c r="C28" s="335" t="s">
        <v>73</v>
      </c>
      <c r="D28" s="562" t="s">
        <v>74</v>
      </c>
      <c r="E28" s="783"/>
      <c r="F28" s="492"/>
      <c r="G28" s="691" t="s">
        <v>848</v>
      </c>
      <c r="H28" s="695"/>
      <c r="I28" s="691" t="s">
        <v>848</v>
      </c>
      <c r="J28" s="656"/>
      <c r="K28" s="656"/>
      <c r="L28" s="656"/>
      <c r="M28" s="696"/>
      <c r="N28" s="695"/>
      <c r="O28" s="492"/>
      <c r="P28" s="376"/>
    </row>
    <row r="29" spans="2:16" s="13" customFormat="1" ht="16.5" customHeight="1" hidden="1">
      <c r="B29" s="334"/>
      <c r="C29" s="335" t="s">
        <v>75</v>
      </c>
      <c r="D29" s="562" t="s">
        <v>76</v>
      </c>
      <c r="E29" s="783"/>
      <c r="F29" s="492"/>
      <c r="G29" s="691" t="s">
        <v>849</v>
      </c>
      <c r="H29" s="695"/>
      <c r="I29" s="691" t="s">
        <v>849</v>
      </c>
      <c r="J29" s="656"/>
      <c r="K29" s="656"/>
      <c r="L29" s="656"/>
      <c r="M29" s="696"/>
      <c r="N29" s="695"/>
      <c r="O29" s="492"/>
      <c r="P29" s="376"/>
    </row>
    <row r="30" spans="2:16" s="13" customFormat="1" ht="38.25" customHeight="1" hidden="1">
      <c r="B30" s="336"/>
      <c r="C30" s="335" t="s">
        <v>77</v>
      </c>
      <c r="D30" s="772" t="s">
        <v>65</v>
      </c>
      <c r="E30" s="783"/>
      <c r="F30" s="492"/>
      <c r="G30" s="691" t="s">
        <v>850</v>
      </c>
      <c r="H30" s="695"/>
      <c r="I30" s="691" t="s">
        <v>850</v>
      </c>
      <c r="J30" s="656"/>
      <c r="K30" s="656"/>
      <c r="L30" s="656"/>
      <c r="M30" s="696"/>
      <c r="N30" s="695"/>
      <c r="O30" s="492"/>
      <c r="P30" s="376"/>
    </row>
    <row r="31" spans="2:16" s="13" customFormat="1" ht="16.5" customHeight="1" hidden="1">
      <c r="B31" s="323"/>
      <c r="C31" s="324" t="s">
        <v>67</v>
      </c>
      <c r="D31" s="770" t="s">
        <v>65</v>
      </c>
      <c r="E31" s="783"/>
      <c r="F31" s="492"/>
      <c r="G31" s="691" t="s">
        <v>851</v>
      </c>
      <c r="H31" s="695"/>
      <c r="I31" s="691" t="s">
        <v>851</v>
      </c>
      <c r="J31" s="656"/>
      <c r="K31" s="656"/>
      <c r="L31" s="656"/>
      <c r="M31" s="696"/>
      <c r="N31" s="695"/>
      <c r="O31" s="492"/>
      <c r="P31" s="376"/>
    </row>
    <row r="32" spans="2:16" s="13" customFormat="1" ht="25.5" customHeight="1" hidden="1">
      <c r="B32" s="323"/>
      <c r="C32" s="335" t="s">
        <v>78</v>
      </c>
      <c r="D32" s="773" t="s">
        <v>79</v>
      </c>
      <c r="E32" s="783"/>
      <c r="F32" s="492"/>
      <c r="G32" s="691" t="s">
        <v>852</v>
      </c>
      <c r="H32" s="695"/>
      <c r="I32" s="691" t="s">
        <v>852</v>
      </c>
      <c r="J32" s="656"/>
      <c r="K32" s="656"/>
      <c r="L32" s="656"/>
      <c r="M32" s="696"/>
      <c r="N32" s="695"/>
      <c r="O32" s="492"/>
      <c r="P32" s="376"/>
    </row>
    <row r="33" spans="2:16" s="13" customFormat="1" ht="25.5" customHeight="1" hidden="1">
      <c r="B33" s="334"/>
      <c r="C33" s="335" t="s">
        <v>80</v>
      </c>
      <c r="D33" s="773" t="s">
        <v>81</v>
      </c>
      <c r="E33" s="783"/>
      <c r="F33" s="492"/>
      <c r="G33" s="691" t="s">
        <v>853</v>
      </c>
      <c r="H33" s="695"/>
      <c r="I33" s="691" t="s">
        <v>853</v>
      </c>
      <c r="J33" s="656"/>
      <c r="K33" s="656"/>
      <c r="L33" s="656"/>
      <c r="M33" s="696"/>
      <c r="N33" s="695"/>
      <c r="O33" s="492"/>
      <c r="P33" s="376"/>
    </row>
    <row r="34" spans="2:16" s="13" customFormat="1" ht="25.5" customHeight="1" hidden="1">
      <c r="B34" s="323"/>
      <c r="C34" s="339" t="s">
        <v>82</v>
      </c>
      <c r="D34" s="772" t="s">
        <v>83</v>
      </c>
      <c r="E34" s="783"/>
      <c r="F34" s="492"/>
      <c r="G34" s="691" t="s">
        <v>854</v>
      </c>
      <c r="H34" s="695"/>
      <c r="I34" s="691" t="s">
        <v>854</v>
      </c>
      <c r="J34" s="656"/>
      <c r="K34" s="656"/>
      <c r="L34" s="656"/>
      <c r="M34" s="696"/>
      <c r="N34" s="695"/>
      <c r="O34" s="492"/>
      <c r="P34" s="376"/>
    </row>
    <row r="35" spans="2:16" s="13" customFormat="1" ht="12.75" customHeight="1" hidden="1">
      <c r="B35" s="323"/>
      <c r="C35" s="335" t="s">
        <v>85</v>
      </c>
      <c r="D35" s="772" t="s">
        <v>86</v>
      </c>
      <c r="E35" s="783"/>
      <c r="F35" s="492"/>
      <c r="G35" s="691" t="s">
        <v>855</v>
      </c>
      <c r="H35" s="695"/>
      <c r="I35" s="691" t="s">
        <v>855</v>
      </c>
      <c r="J35" s="656"/>
      <c r="K35" s="656"/>
      <c r="L35" s="656"/>
      <c r="M35" s="696"/>
      <c r="N35" s="695"/>
      <c r="O35" s="492"/>
      <c r="P35" s="376"/>
    </row>
    <row r="36" spans="2:16" s="13" customFormat="1" ht="10.5" customHeight="1" hidden="1">
      <c r="B36" s="340"/>
      <c r="C36" s="341" t="s">
        <v>87</v>
      </c>
      <c r="D36" s="774" t="s">
        <v>88</v>
      </c>
      <c r="E36" s="783"/>
      <c r="F36" s="492"/>
      <c r="G36" s="691" t="s">
        <v>856</v>
      </c>
      <c r="H36" s="695"/>
      <c r="I36" s="691" t="s">
        <v>856</v>
      </c>
      <c r="J36" s="656"/>
      <c r="K36" s="656"/>
      <c r="L36" s="656"/>
      <c r="M36" s="696"/>
      <c r="N36" s="695"/>
      <c r="O36" s="492"/>
      <c r="P36" s="376"/>
    </row>
    <row r="37" spans="2:16" s="13" customFormat="1" ht="39" customHeight="1" hidden="1">
      <c r="B37" s="320"/>
      <c r="C37" s="321" t="s">
        <v>89</v>
      </c>
      <c r="D37" s="775" t="s">
        <v>65</v>
      </c>
      <c r="E37" s="783"/>
      <c r="F37" s="492"/>
      <c r="G37" s="691" t="s">
        <v>857</v>
      </c>
      <c r="H37" s="695"/>
      <c r="I37" s="691" t="s">
        <v>857</v>
      </c>
      <c r="J37" s="656"/>
      <c r="K37" s="656"/>
      <c r="L37" s="656"/>
      <c r="M37" s="696"/>
      <c r="N37" s="695"/>
      <c r="O37" s="492"/>
      <c r="P37" s="376"/>
    </row>
    <row r="38" spans="2:16" s="13" customFormat="1" ht="16.5" customHeight="1" hidden="1">
      <c r="B38" s="340"/>
      <c r="C38" s="344" t="s">
        <v>67</v>
      </c>
      <c r="D38" s="774" t="s">
        <v>65</v>
      </c>
      <c r="E38" s="783"/>
      <c r="F38" s="492"/>
      <c r="G38" s="691" t="s">
        <v>858</v>
      </c>
      <c r="H38" s="695"/>
      <c r="I38" s="691" t="s">
        <v>858</v>
      </c>
      <c r="J38" s="656"/>
      <c r="K38" s="656"/>
      <c r="L38" s="656"/>
      <c r="M38" s="696"/>
      <c r="N38" s="695"/>
      <c r="O38" s="492"/>
      <c r="P38" s="376"/>
    </row>
    <row r="39" spans="2:16" s="13" customFormat="1" ht="26.25" customHeight="1" hidden="1">
      <c r="B39" s="345"/>
      <c r="C39" s="321" t="s">
        <v>90</v>
      </c>
      <c r="D39" s="775" t="s">
        <v>65</v>
      </c>
      <c r="E39" s="783"/>
      <c r="F39" s="492"/>
      <c r="G39" s="691" t="s">
        <v>859</v>
      </c>
      <c r="H39" s="695"/>
      <c r="I39" s="691" t="s">
        <v>859</v>
      </c>
      <c r="J39" s="656"/>
      <c r="K39" s="656"/>
      <c r="L39" s="656"/>
      <c r="M39" s="696"/>
      <c r="N39" s="695"/>
      <c r="O39" s="492"/>
      <c r="P39" s="376"/>
    </row>
    <row r="40" spans="2:16" s="13" customFormat="1" ht="16.5" customHeight="1" hidden="1">
      <c r="B40" s="336"/>
      <c r="C40" s="346" t="s">
        <v>67</v>
      </c>
      <c r="D40" s="773" t="s">
        <v>65</v>
      </c>
      <c r="E40" s="783"/>
      <c r="F40" s="492"/>
      <c r="G40" s="691" t="s">
        <v>860</v>
      </c>
      <c r="H40" s="695"/>
      <c r="I40" s="691" t="s">
        <v>860</v>
      </c>
      <c r="J40" s="656"/>
      <c r="K40" s="656"/>
      <c r="L40" s="656"/>
      <c r="M40" s="696"/>
      <c r="N40" s="695"/>
      <c r="O40" s="492"/>
      <c r="P40" s="376"/>
    </row>
    <row r="41" spans="2:16" s="13" customFormat="1" ht="11.25" customHeight="1" hidden="1">
      <c r="B41" s="336"/>
      <c r="C41" s="335" t="s">
        <v>91</v>
      </c>
      <c r="D41" s="772" t="s">
        <v>65</v>
      </c>
      <c r="E41" s="783"/>
      <c r="F41" s="492"/>
      <c r="G41" s="691" t="s">
        <v>861</v>
      </c>
      <c r="H41" s="695"/>
      <c r="I41" s="691" t="s">
        <v>861</v>
      </c>
      <c r="J41" s="656"/>
      <c r="K41" s="656"/>
      <c r="L41" s="656"/>
      <c r="M41" s="696"/>
      <c r="N41" s="695"/>
      <c r="O41" s="492"/>
      <c r="P41" s="376"/>
    </row>
    <row r="42" spans="2:16" s="13" customFormat="1" ht="16.5" customHeight="1" hidden="1">
      <c r="B42" s="336"/>
      <c r="C42" s="324" t="s">
        <v>67</v>
      </c>
      <c r="D42" s="772" t="s">
        <v>65</v>
      </c>
      <c r="E42" s="783"/>
      <c r="F42" s="492"/>
      <c r="G42" s="691" t="s">
        <v>862</v>
      </c>
      <c r="H42" s="695"/>
      <c r="I42" s="691" t="s">
        <v>862</v>
      </c>
      <c r="J42" s="656"/>
      <c r="K42" s="656"/>
      <c r="L42" s="656"/>
      <c r="M42" s="696"/>
      <c r="N42" s="695"/>
      <c r="O42" s="492"/>
      <c r="P42" s="376"/>
    </row>
    <row r="43" spans="2:16" s="13" customFormat="1" ht="0.75" customHeight="1" hidden="1">
      <c r="B43" s="334"/>
      <c r="C43" s="335" t="s">
        <v>92</v>
      </c>
      <c r="D43" s="773" t="s">
        <v>93</v>
      </c>
      <c r="E43" s="783"/>
      <c r="F43" s="492"/>
      <c r="G43" s="691" t="s">
        <v>863</v>
      </c>
      <c r="H43" s="695"/>
      <c r="I43" s="691" t="s">
        <v>863</v>
      </c>
      <c r="J43" s="656"/>
      <c r="K43" s="656"/>
      <c r="L43" s="656"/>
      <c r="M43" s="696"/>
      <c r="N43" s="695"/>
      <c r="O43" s="492"/>
      <c r="P43" s="376"/>
    </row>
    <row r="44" spans="2:16" s="13" customFormat="1" ht="14.25" customHeight="1" hidden="1">
      <c r="B44" s="334"/>
      <c r="C44" s="335" t="s">
        <v>94</v>
      </c>
      <c r="D44" s="773" t="s">
        <v>95</v>
      </c>
      <c r="E44" s="783"/>
      <c r="F44" s="492"/>
      <c r="G44" s="691" t="s">
        <v>864</v>
      </c>
      <c r="H44" s="695"/>
      <c r="I44" s="691" t="s">
        <v>864</v>
      </c>
      <c r="J44" s="656"/>
      <c r="K44" s="656"/>
      <c r="L44" s="656"/>
      <c r="M44" s="696"/>
      <c r="N44" s="695"/>
      <c r="O44" s="492"/>
      <c r="P44" s="376"/>
    </row>
    <row r="45" spans="2:16" s="13" customFormat="1" ht="26.25" customHeight="1" hidden="1">
      <c r="B45" s="334"/>
      <c r="C45" s="347" t="s">
        <v>96</v>
      </c>
      <c r="D45" s="562" t="s">
        <v>97</v>
      </c>
      <c r="E45" s="783"/>
      <c r="F45" s="492"/>
      <c r="G45" s="691" t="s">
        <v>865</v>
      </c>
      <c r="H45" s="695"/>
      <c r="I45" s="691" t="s">
        <v>865</v>
      </c>
      <c r="J45" s="656"/>
      <c r="K45" s="656"/>
      <c r="L45" s="656"/>
      <c r="M45" s="696"/>
      <c r="N45" s="695"/>
      <c r="O45" s="492"/>
      <c r="P45" s="376"/>
    </row>
    <row r="46" spans="2:16" s="13" customFormat="1" ht="26.25" customHeight="1" hidden="1">
      <c r="B46" s="334"/>
      <c r="C46" s="326" t="s">
        <v>98</v>
      </c>
      <c r="D46" s="562" t="s">
        <v>99</v>
      </c>
      <c r="E46" s="783"/>
      <c r="F46" s="492"/>
      <c r="G46" s="691" t="s">
        <v>866</v>
      </c>
      <c r="H46" s="695"/>
      <c r="I46" s="691" t="s">
        <v>866</v>
      </c>
      <c r="J46" s="656"/>
      <c r="K46" s="656"/>
      <c r="L46" s="656"/>
      <c r="M46" s="696"/>
      <c r="N46" s="695"/>
      <c r="O46" s="492"/>
      <c r="P46" s="376"/>
    </row>
    <row r="47" spans="2:16" s="13" customFormat="1" ht="16.5" customHeight="1" hidden="1">
      <c r="B47" s="334"/>
      <c r="C47" s="326" t="s">
        <v>100</v>
      </c>
      <c r="D47" s="562" t="s">
        <v>101</v>
      </c>
      <c r="E47" s="783"/>
      <c r="F47" s="492"/>
      <c r="G47" s="691" t="s">
        <v>867</v>
      </c>
      <c r="H47" s="695"/>
      <c r="I47" s="691" t="s">
        <v>867</v>
      </c>
      <c r="J47" s="656"/>
      <c r="K47" s="656"/>
      <c r="L47" s="656"/>
      <c r="M47" s="696"/>
      <c r="N47" s="695"/>
      <c r="O47" s="492"/>
      <c r="P47" s="376"/>
    </row>
    <row r="48" spans="2:16" s="13" customFormat="1" ht="16.5" customHeight="1" hidden="1">
      <c r="B48" s="348"/>
      <c r="C48" s="329" t="s">
        <v>102</v>
      </c>
      <c r="D48" s="648" t="s">
        <v>103</v>
      </c>
      <c r="E48" s="783"/>
      <c r="F48" s="492"/>
      <c r="G48" s="691" t="s">
        <v>868</v>
      </c>
      <c r="H48" s="695"/>
      <c r="I48" s="691" t="s">
        <v>868</v>
      </c>
      <c r="J48" s="656"/>
      <c r="K48" s="656"/>
      <c r="L48" s="656"/>
      <c r="M48" s="696"/>
      <c r="N48" s="695"/>
      <c r="O48" s="492"/>
      <c r="P48" s="376"/>
    </row>
    <row r="49" spans="2:16" s="13" customFormat="1" ht="51" customHeight="1" hidden="1">
      <c r="B49" s="331"/>
      <c r="C49" s="332" t="s">
        <v>104</v>
      </c>
      <c r="D49" s="771" t="s">
        <v>65</v>
      </c>
      <c r="E49" s="783"/>
      <c r="F49" s="492"/>
      <c r="G49" s="691" t="s">
        <v>869</v>
      </c>
      <c r="H49" s="695"/>
      <c r="I49" s="691" t="s">
        <v>869</v>
      </c>
      <c r="J49" s="656"/>
      <c r="K49" s="656"/>
      <c r="L49" s="656"/>
      <c r="M49" s="696"/>
      <c r="N49" s="695"/>
      <c r="O49" s="492"/>
      <c r="P49" s="376"/>
    </row>
    <row r="50" spans="2:16" s="13" customFormat="1" ht="16.5" customHeight="1" hidden="1">
      <c r="B50" s="336"/>
      <c r="C50" s="324" t="s">
        <v>67</v>
      </c>
      <c r="D50" s="772" t="s">
        <v>65</v>
      </c>
      <c r="E50" s="783"/>
      <c r="F50" s="492"/>
      <c r="G50" s="691" t="s">
        <v>870</v>
      </c>
      <c r="H50" s="695"/>
      <c r="I50" s="691" t="s">
        <v>870</v>
      </c>
      <c r="J50" s="656"/>
      <c r="K50" s="656"/>
      <c r="L50" s="656"/>
      <c r="M50" s="696"/>
      <c r="N50" s="695"/>
      <c r="O50" s="492"/>
      <c r="P50" s="376"/>
    </row>
    <row r="51" spans="2:16" s="13" customFormat="1" ht="16.5" customHeight="1" hidden="1">
      <c r="B51" s="336"/>
      <c r="C51" s="335" t="s">
        <v>105</v>
      </c>
      <c r="D51" s="776" t="s">
        <v>106</v>
      </c>
      <c r="E51" s="783"/>
      <c r="F51" s="492"/>
      <c r="G51" s="691" t="s">
        <v>871</v>
      </c>
      <c r="H51" s="695"/>
      <c r="I51" s="691" t="s">
        <v>871</v>
      </c>
      <c r="J51" s="656"/>
      <c r="K51" s="656"/>
      <c r="L51" s="656"/>
      <c r="M51" s="696"/>
      <c r="N51" s="695"/>
      <c r="O51" s="492"/>
      <c r="P51" s="376"/>
    </row>
    <row r="52" spans="2:16" s="13" customFormat="1" ht="11.25" customHeight="1" hidden="1">
      <c r="B52" s="340"/>
      <c r="C52" s="341" t="s">
        <v>107</v>
      </c>
      <c r="D52" s="777" t="s">
        <v>108</v>
      </c>
      <c r="E52" s="783"/>
      <c r="F52" s="492"/>
      <c r="G52" s="691" t="s">
        <v>872</v>
      </c>
      <c r="H52" s="695"/>
      <c r="I52" s="691" t="s">
        <v>872</v>
      </c>
      <c r="J52" s="656"/>
      <c r="K52" s="656"/>
      <c r="L52" s="656"/>
      <c r="M52" s="696"/>
      <c r="N52" s="695"/>
      <c r="O52" s="492"/>
      <c r="P52" s="376"/>
    </row>
    <row r="53" spans="2:16" s="13" customFormat="1" ht="38.25" customHeight="1" hidden="1">
      <c r="B53" s="331"/>
      <c r="C53" s="332" t="s">
        <v>109</v>
      </c>
      <c r="D53" s="771" t="s">
        <v>65</v>
      </c>
      <c r="E53" s="783"/>
      <c r="F53" s="492"/>
      <c r="G53" s="691" t="s">
        <v>873</v>
      </c>
      <c r="H53" s="695"/>
      <c r="I53" s="691" t="s">
        <v>873</v>
      </c>
      <c r="J53" s="656"/>
      <c r="K53" s="656"/>
      <c r="L53" s="656"/>
      <c r="M53" s="696"/>
      <c r="N53" s="695"/>
      <c r="O53" s="492"/>
      <c r="P53" s="376"/>
    </row>
    <row r="54" spans="2:16" s="13" customFormat="1" ht="16.5" customHeight="1" hidden="1">
      <c r="B54" s="336"/>
      <c r="C54" s="324" t="s">
        <v>67</v>
      </c>
      <c r="D54" s="772" t="s">
        <v>65</v>
      </c>
      <c r="E54" s="783"/>
      <c r="F54" s="492"/>
      <c r="G54" s="691" t="s">
        <v>874</v>
      </c>
      <c r="H54" s="695"/>
      <c r="I54" s="691" t="s">
        <v>874</v>
      </c>
      <c r="J54" s="656"/>
      <c r="K54" s="656"/>
      <c r="L54" s="656"/>
      <c r="M54" s="696"/>
      <c r="N54" s="695"/>
      <c r="O54" s="492"/>
      <c r="P54" s="376"/>
    </row>
    <row r="55" spans="2:16" s="13" customFormat="1" ht="25.5" customHeight="1" hidden="1">
      <c r="B55" s="336"/>
      <c r="C55" s="335" t="s">
        <v>110</v>
      </c>
      <c r="D55" s="776" t="s">
        <v>111</v>
      </c>
      <c r="E55" s="783"/>
      <c r="F55" s="492"/>
      <c r="G55" s="691" t="s">
        <v>875</v>
      </c>
      <c r="H55" s="695"/>
      <c r="I55" s="691" t="s">
        <v>875</v>
      </c>
      <c r="J55" s="656"/>
      <c r="K55" s="656"/>
      <c r="L55" s="656"/>
      <c r="M55" s="696"/>
      <c r="N55" s="695"/>
      <c r="O55" s="492"/>
      <c r="P55" s="376"/>
    </row>
    <row r="56" spans="2:16" s="13" customFormat="1" ht="25.5" customHeight="1" hidden="1">
      <c r="B56" s="340"/>
      <c r="C56" s="341" t="s">
        <v>112</v>
      </c>
      <c r="D56" s="777" t="s">
        <v>113</v>
      </c>
      <c r="E56" s="783"/>
      <c r="F56" s="492"/>
      <c r="G56" s="691" t="s">
        <v>876</v>
      </c>
      <c r="H56" s="695"/>
      <c r="I56" s="691" t="s">
        <v>876</v>
      </c>
      <c r="J56" s="656"/>
      <c r="K56" s="656"/>
      <c r="L56" s="656"/>
      <c r="M56" s="696"/>
      <c r="N56" s="695"/>
      <c r="O56" s="492"/>
      <c r="P56" s="376"/>
    </row>
    <row r="57" spans="2:16" s="13" customFormat="1" ht="25.5" customHeight="1" hidden="1">
      <c r="B57" s="331"/>
      <c r="C57" s="332" t="s">
        <v>114</v>
      </c>
      <c r="D57" s="778" t="s">
        <v>65</v>
      </c>
      <c r="E57" s="783"/>
      <c r="F57" s="492"/>
      <c r="G57" s="691" t="s">
        <v>877</v>
      </c>
      <c r="H57" s="695"/>
      <c r="I57" s="691" t="s">
        <v>877</v>
      </c>
      <c r="J57" s="656"/>
      <c r="K57" s="656"/>
      <c r="L57" s="656"/>
      <c r="M57" s="696"/>
      <c r="N57" s="695"/>
      <c r="O57" s="492"/>
      <c r="P57" s="376"/>
    </row>
    <row r="58" spans="2:16" s="13" customFormat="1" ht="16.5" customHeight="1" hidden="1">
      <c r="B58" s="336"/>
      <c r="C58" s="324" t="s">
        <v>67</v>
      </c>
      <c r="D58" s="779" t="s">
        <v>65</v>
      </c>
      <c r="E58" s="783"/>
      <c r="F58" s="492"/>
      <c r="G58" s="691" t="s">
        <v>878</v>
      </c>
      <c r="H58" s="695"/>
      <c r="I58" s="691" t="s">
        <v>878</v>
      </c>
      <c r="J58" s="656"/>
      <c r="K58" s="656"/>
      <c r="L58" s="656"/>
      <c r="M58" s="696"/>
      <c r="N58" s="695"/>
      <c r="O58" s="492"/>
      <c r="P58" s="376"/>
    </row>
    <row r="59" spans="2:16" s="13" customFormat="1" ht="25.5" customHeight="1" hidden="1">
      <c r="B59" s="336"/>
      <c r="C59" s="335" t="s">
        <v>115</v>
      </c>
      <c r="D59" s="779" t="s">
        <v>65</v>
      </c>
      <c r="E59" s="783"/>
      <c r="F59" s="492"/>
      <c r="G59" s="691" t="s">
        <v>879</v>
      </c>
      <c r="H59" s="695"/>
      <c r="I59" s="691" t="s">
        <v>879</v>
      </c>
      <c r="J59" s="656"/>
      <c r="K59" s="656"/>
      <c r="L59" s="656"/>
      <c r="M59" s="696"/>
      <c r="N59" s="695"/>
      <c r="O59" s="492"/>
      <c r="P59" s="376"/>
    </row>
    <row r="60" spans="2:16" s="13" customFormat="1" ht="20.25" customHeight="1" hidden="1">
      <c r="B60" s="336"/>
      <c r="C60" s="324" t="s">
        <v>67</v>
      </c>
      <c r="D60" s="779" t="s">
        <v>65</v>
      </c>
      <c r="E60" s="783"/>
      <c r="F60" s="492"/>
      <c r="G60" s="691" t="s">
        <v>880</v>
      </c>
      <c r="H60" s="695"/>
      <c r="I60" s="691" t="s">
        <v>880</v>
      </c>
      <c r="J60" s="656"/>
      <c r="K60" s="656"/>
      <c r="L60" s="656"/>
      <c r="M60" s="696"/>
      <c r="N60" s="695"/>
      <c r="O60" s="492"/>
      <c r="P60" s="376"/>
    </row>
    <row r="61" spans="2:16" s="13" customFormat="1" ht="15.75" customHeight="1" hidden="1">
      <c r="B61" s="336"/>
      <c r="C61" s="335" t="s">
        <v>116</v>
      </c>
      <c r="D61" s="779">
        <v>3000</v>
      </c>
      <c r="E61" s="783"/>
      <c r="F61" s="492"/>
      <c r="G61" s="691" t="s">
        <v>881</v>
      </c>
      <c r="H61" s="695"/>
      <c r="I61" s="691" t="s">
        <v>881</v>
      </c>
      <c r="J61" s="656"/>
      <c r="K61" s="656"/>
      <c r="L61" s="656"/>
      <c r="M61" s="696"/>
      <c r="N61" s="695"/>
      <c r="O61" s="492"/>
      <c r="P61" s="376"/>
    </row>
    <row r="62" spans="2:16" s="13" customFormat="1" ht="0.75" customHeight="1" hidden="1">
      <c r="B62" s="336"/>
      <c r="C62" s="335" t="s">
        <v>117</v>
      </c>
      <c r="D62" s="779">
        <v>3100</v>
      </c>
      <c r="E62" s="783"/>
      <c r="F62" s="492"/>
      <c r="G62" s="691" t="s">
        <v>882</v>
      </c>
      <c r="H62" s="695"/>
      <c r="I62" s="691" t="s">
        <v>882</v>
      </c>
      <c r="J62" s="656"/>
      <c r="K62" s="656"/>
      <c r="L62" s="656"/>
      <c r="M62" s="696"/>
      <c r="N62" s="695"/>
      <c r="O62" s="492"/>
      <c r="P62" s="376"/>
    </row>
    <row r="63" spans="2:16" s="13" customFormat="1" ht="23.25" customHeight="1" hidden="1">
      <c r="B63" s="336"/>
      <c r="C63" s="335" t="s">
        <v>118</v>
      </c>
      <c r="D63" s="779">
        <v>3200</v>
      </c>
      <c r="E63" s="783"/>
      <c r="F63" s="492"/>
      <c r="G63" s="691" t="s">
        <v>883</v>
      </c>
      <c r="H63" s="695"/>
      <c r="I63" s="691" t="s">
        <v>883</v>
      </c>
      <c r="J63" s="656"/>
      <c r="K63" s="656"/>
      <c r="L63" s="656"/>
      <c r="M63" s="696"/>
      <c r="N63" s="695"/>
      <c r="O63" s="492"/>
      <c r="P63" s="376"/>
    </row>
    <row r="64" spans="2:16" s="13" customFormat="1" ht="25.5" customHeight="1" hidden="1">
      <c r="B64" s="336"/>
      <c r="C64" s="335" t="s">
        <v>119</v>
      </c>
      <c r="D64" s="779">
        <v>3300</v>
      </c>
      <c r="E64" s="783"/>
      <c r="F64" s="492"/>
      <c r="G64" s="691" t="s">
        <v>884</v>
      </c>
      <c r="H64" s="695"/>
      <c r="I64" s="691" t="s">
        <v>884</v>
      </c>
      <c r="J64" s="656"/>
      <c r="K64" s="656"/>
      <c r="L64" s="656"/>
      <c r="M64" s="696"/>
      <c r="N64" s="695"/>
      <c r="O64" s="492"/>
      <c r="P64" s="376"/>
    </row>
    <row r="65" spans="2:16" s="14" customFormat="1" ht="18.75" customHeight="1" hidden="1">
      <c r="B65" s="340"/>
      <c r="C65" s="341" t="s">
        <v>120</v>
      </c>
      <c r="D65" s="780">
        <v>3400</v>
      </c>
      <c r="E65" s="784"/>
      <c r="F65" s="492"/>
      <c r="G65" s="691" t="s">
        <v>885</v>
      </c>
      <c r="H65" s="695"/>
      <c r="I65" s="691" t="s">
        <v>885</v>
      </c>
      <c r="J65" s="656"/>
      <c r="K65" s="656"/>
      <c r="L65" s="656"/>
      <c r="M65" s="696"/>
      <c r="N65" s="695"/>
      <c r="O65" s="492"/>
      <c r="P65" s="293"/>
    </row>
    <row r="66" spans="2:16" s="14" customFormat="1" ht="38.25" customHeight="1" hidden="1">
      <c r="B66" s="331"/>
      <c r="C66" s="354" t="s">
        <v>121</v>
      </c>
      <c r="D66" s="781" t="s">
        <v>65</v>
      </c>
      <c r="E66" s="784"/>
      <c r="F66" s="492"/>
      <c r="G66" s="691" t="s">
        <v>886</v>
      </c>
      <c r="H66" s="695"/>
      <c r="I66" s="691" t="s">
        <v>886</v>
      </c>
      <c r="J66" s="656"/>
      <c r="K66" s="656"/>
      <c r="L66" s="656"/>
      <c r="M66" s="696"/>
      <c r="N66" s="695"/>
      <c r="O66" s="492"/>
      <c r="P66" s="293"/>
    </row>
    <row r="67" spans="2:16" s="14" customFormat="1" ht="16.5" customHeight="1" hidden="1">
      <c r="B67" s="336"/>
      <c r="C67" s="324" t="s">
        <v>67</v>
      </c>
      <c r="D67" s="773" t="s">
        <v>65</v>
      </c>
      <c r="E67" s="784"/>
      <c r="F67" s="492"/>
      <c r="G67" s="691" t="s">
        <v>887</v>
      </c>
      <c r="H67" s="695"/>
      <c r="I67" s="691" t="s">
        <v>887</v>
      </c>
      <c r="J67" s="656"/>
      <c r="K67" s="656"/>
      <c r="L67" s="656"/>
      <c r="M67" s="696"/>
      <c r="N67" s="695"/>
      <c r="O67" s="492"/>
      <c r="P67" s="293"/>
    </row>
    <row r="68" spans="2:16" s="15" customFormat="1" ht="25.5" customHeight="1" hidden="1">
      <c r="B68" s="336"/>
      <c r="C68" s="335" t="s">
        <v>122</v>
      </c>
      <c r="D68" s="782" t="s">
        <v>65</v>
      </c>
      <c r="E68" s="785"/>
      <c r="F68" s="492"/>
      <c r="G68" s="691" t="s">
        <v>888</v>
      </c>
      <c r="H68" s="695"/>
      <c r="I68" s="691" t="s">
        <v>888</v>
      </c>
      <c r="J68" s="656"/>
      <c r="K68" s="656"/>
      <c r="L68" s="656"/>
      <c r="M68" s="696"/>
      <c r="N68" s="695"/>
      <c r="O68" s="492"/>
      <c r="P68" s="377"/>
    </row>
    <row r="69" spans="2:16" s="15" customFormat="1" ht="16.5" customHeight="1" hidden="1">
      <c r="B69" s="336"/>
      <c r="C69" s="324" t="s">
        <v>67</v>
      </c>
      <c r="D69" s="782" t="s">
        <v>65</v>
      </c>
      <c r="E69" s="785"/>
      <c r="F69" s="492"/>
      <c r="G69" s="691" t="s">
        <v>889</v>
      </c>
      <c r="H69" s="695"/>
      <c r="I69" s="691" t="s">
        <v>889</v>
      </c>
      <c r="J69" s="656"/>
      <c r="K69" s="656"/>
      <c r="L69" s="656"/>
      <c r="M69" s="696"/>
      <c r="N69" s="695"/>
      <c r="O69" s="492"/>
      <c r="P69" s="377"/>
    </row>
    <row r="70" spans="2:16" ht="25.5" customHeight="1" hidden="1">
      <c r="B70" s="336"/>
      <c r="C70" s="335" t="s">
        <v>123</v>
      </c>
      <c r="D70" s="773" t="s">
        <v>124</v>
      </c>
      <c r="E70" s="786"/>
      <c r="F70" s="492"/>
      <c r="G70" s="691" t="s">
        <v>890</v>
      </c>
      <c r="H70" s="695"/>
      <c r="I70" s="691" t="s">
        <v>890</v>
      </c>
      <c r="J70" s="656"/>
      <c r="K70" s="656"/>
      <c r="L70" s="656"/>
      <c r="M70" s="696"/>
      <c r="N70" s="695"/>
      <c r="O70" s="492"/>
      <c r="P70" s="284"/>
    </row>
    <row r="71" spans="2:16" ht="9" customHeight="1" hidden="1">
      <c r="B71" s="336"/>
      <c r="C71" s="335" t="s">
        <v>125</v>
      </c>
      <c r="D71" s="773" t="s">
        <v>126</v>
      </c>
      <c r="E71" s="786"/>
      <c r="F71" s="492"/>
      <c r="G71" s="691" t="s">
        <v>891</v>
      </c>
      <c r="H71" s="695"/>
      <c r="I71" s="691" t="s">
        <v>891</v>
      </c>
      <c r="J71" s="656"/>
      <c r="K71" s="656"/>
      <c r="L71" s="656"/>
      <c r="M71" s="696"/>
      <c r="N71" s="695"/>
      <c r="O71" s="492"/>
      <c r="P71" s="284"/>
    </row>
    <row r="72" spans="2:16" ht="15" customHeight="1" hidden="1">
      <c r="B72" s="323"/>
      <c r="C72" s="335" t="s">
        <v>127</v>
      </c>
      <c r="D72" s="772" t="s">
        <v>128</v>
      </c>
      <c r="E72" s="786"/>
      <c r="F72" s="492"/>
      <c r="G72" s="691" t="s">
        <v>892</v>
      </c>
      <c r="H72" s="695"/>
      <c r="I72" s="691" t="s">
        <v>892</v>
      </c>
      <c r="J72" s="656"/>
      <c r="K72" s="656"/>
      <c r="L72" s="656"/>
      <c r="M72" s="696"/>
      <c r="N72" s="695"/>
      <c r="O72" s="492"/>
      <c r="P72" s="284"/>
    </row>
    <row r="73" spans="2:16" s="11" customFormat="1" ht="16.5" customHeight="1" hidden="1">
      <c r="B73" s="348"/>
      <c r="C73" s="341" t="s">
        <v>129</v>
      </c>
      <c r="D73" s="774" t="s">
        <v>130</v>
      </c>
      <c r="E73" s="787"/>
      <c r="F73" s="492"/>
      <c r="G73" s="691" t="s">
        <v>893</v>
      </c>
      <c r="H73" s="695"/>
      <c r="I73" s="691" t="s">
        <v>893</v>
      </c>
      <c r="J73" s="656"/>
      <c r="K73" s="656"/>
      <c r="L73" s="656"/>
      <c r="M73" s="696"/>
      <c r="N73" s="695"/>
      <c r="O73" s="492"/>
      <c r="P73" s="367"/>
    </row>
    <row r="74" spans="2:16" ht="16.5" customHeight="1" hidden="1">
      <c r="B74" s="345"/>
      <c r="C74" s="321" t="s">
        <v>131</v>
      </c>
      <c r="D74" s="775" t="s">
        <v>65</v>
      </c>
      <c r="E74" s="786"/>
      <c r="F74" s="492"/>
      <c r="G74" s="691" t="s">
        <v>894</v>
      </c>
      <c r="H74" s="695"/>
      <c r="I74" s="691" t="s">
        <v>894</v>
      </c>
      <c r="J74" s="656"/>
      <c r="K74" s="656"/>
      <c r="L74" s="656"/>
      <c r="M74" s="696"/>
      <c r="N74" s="695"/>
      <c r="O74" s="492"/>
      <c r="P74" s="284"/>
    </row>
    <row r="75" spans="2:16" ht="16.5" customHeight="1" hidden="1">
      <c r="B75" s="336"/>
      <c r="C75" s="324" t="s">
        <v>67</v>
      </c>
      <c r="D75" s="773" t="s">
        <v>65</v>
      </c>
      <c r="E75" s="786"/>
      <c r="F75" s="492"/>
      <c r="G75" s="691" t="s">
        <v>895</v>
      </c>
      <c r="H75" s="695"/>
      <c r="I75" s="691" t="s">
        <v>895</v>
      </c>
      <c r="J75" s="656"/>
      <c r="K75" s="656"/>
      <c r="L75" s="656"/>
      <c r="M75" s="696"/>
      <c r="N75" s="695"/>
      <c r="O75" s="492"/>
      <c r="P75" s="284"/>
    </row>
    <row r="76" spans="2:16" ht="38.25" customHeight="1" hidden="1">
      <c r="B76" s="336"/>
      <c r="C76" s="335" t="s">
        <v>132</v>
      </c>
      <c r="D76" s="772" t="s">
        <v>65</v>
      </c>
      <c r="E76" s="786"/>
      <c r="F76" s="492"/>
      <c r="G76" s="691" t="s">
        <v>896</v>
      </c>
      <c r="H76" s="695"/>
      <c r="I76" s="691" t="s">
        <v>896</v>
      </c>
      <c r="J76" s="656"/>
      <c r="K76" s="656"/>
      <c r="L76" s="656"/>
      <c r="M76" s="696"/>
      <c r="N76" s="695"/>
      <c r="O76" s="492"/>
      <c r="P76" s="284"/>
    </row>
    <row r="77" spans="2:16" s="11" customFormat="1" ht="16.5" customHeight="1" hidden="1">
      <c r="B77" s="336"/>
      <c r="C77" s="324" t="s">
        <v>67</v>
      </c>
      <c r="D77" s="772" t="s">
        <v>65</v>
      </c>
      <c r="E77" s="787"/>
      <c r="F77" s="492"/>
      <c r="G77" s="691" t="s">
        <v>897</v>
      </c>
      <c r="H77" s="695"/>
      <c r="I77" s="691" t="s">
        <v>897</v>
      </c>
      <c r="J77" s="656"/>
      <c r="K77" s="656"/>
      <c r="L77" s="656"/>
      <c r="M77" s="696"/>
      <c r="N77" s="695"/>
      <c r="O77" s="492"/>
      <c r="P77" s="367"/>
    </row>
    <row r="78" spans="2:16" s="11" customFormat="1" ht="51" customHeight="1" hidden="1">
      <c r="B78" s="323"/>
      <c r="C78" s="335" t="s">
        <v>133</v>
      </c>
      <c r="D78" s="562" t="s">
        <v>134</v>
      </c>
      <c r="E78" s="787"/>
      <c r="F78" s="492"/>
      <c r="G78" s="691" t="s">
        <v>898</v>
      </c>
      <c r="H78" s="695"/>
      <c r="I78" s="691" t="s">
        <v>898</v>
      </c>
      <c r="J78" s="656"/>
      <c r="K78" s="656"/>
      <c r="L78" s="656"/>
      <c r="M78" s="696"/>
      <c r="N78" s="695"/>
      <c r="O78" s="492"/>
      <c r="P78" s="367"/>
    </row>
    <row r="79" spans="2:16" s="11" customFormat="1" ht="38.25" customHeight="1" hidden="1">
      <c r="B79" s="323"/>
      <c r="C79" s="335" t="s">
        <v>135</v>
      </c>
      <c r="D79" s="562" t="s">
        <v>136</v>
      </c>
      <c r="E79" s="787"/>
      <c r="F79" s="492"/>
      <c r="G79" s="691" t="s">
        <v>899</v>
      </c>
      <c r="H79" s="695"/>
      <c r="I79" s="691" t="s">
        <v>899</v>
      </c>
      <c r="J79" s="656"/>
      <c r="K79" s="656"/>
      <c r="L79" s="656"/>
      <c r="M79" s="696"/>
      <c r="N79" s="695"/>
      <c r="O79" s="492"/>
      <c r="P79" s="367"/>
    </row>
    <row r="80" spans="2:16" s="11" customFormat="1" ht="25.5" customHeight="1" hidden="1">
      <c r="B80" s="348"/>
      <c r="C80" s="341" t="s">
        <v>137</v>
      </c>
      <c r="D80" s="648" t="s">
        <v>138</v>
      </c>
      <c r="E80" s="787"/>
      <c r="F80" s="698"/>
      <c r="G80" s="789" t="s">
        <v>900</v>
      </c>
      <c r="H80" s="697"/>
      <c r="I80" s="789" t="s">
        <v>900</v>
      </c>
      <c r="J80" s="699"/>
      <c r="K80" s="699"/>
      <c r="L80" s="699"/>
      <c r="M80" s="700"/>
      <c r="N80" s="697"/>
      <c r="O80" s="698"/>
      <c r="P80" s="367"/>
    </row>
    <row r="81" spans="2:16" s="11" customFormat="1" ht="47.25" customHeight="1" thickBot="1">
      <c r="B81" s="387">
        <v>1162000</v>
      </c>
      <c r="C81" s="753" t="s">
        <v>840</v>
      </c>
      <c r="D81" s="638"/>
      <c r="E81" s="790"/>
      <c r="F81" s="791"/>
      <c r="G81" s="706" t="str">
        <f>G82</f>
        <v>6624.0</v>
      </c>
      <c r="H81" s="792"/>
      <c r="I81" s="706" t="str">
        <f>G81</f>
        <v>6624.0</v>
      </c>
      <c r="J81" s="706">
        <f>J82</f>
        <v>3091.4</v>
      </c>
      <c r="K81" s="706">
        <f>K82</f>
        <v>2670</v>
      </c>
      <c r="L81" s="706">
        <f>L82</f>
        <v>2670</v>
      </c>
      <c r="M81" s="799"/>
      <c r="N81" s="691"/>
      <c r="O81" s="792"/>
      <c r="P81" s="367"/>
    </row>
    <row r="82" spans="2:16" s="11" customFormat="1" ht="21" customHeight="1" thickBot="1">
      <c r="B82" s="752">
        <v>1162900</v>
      </c>
      <c r="C82" s="793" t="s">
        <v>828</v>
      </c>
      <c r="D82" s="794" t="s">
        <v>829</v>
      </c>
      <c r="E82" s="790"/>
      <c r="F82" s="691"/>
      <c r="G82" s="691" t="s">
        <v>1011</v>
      </c>
      <c r="H82" s="691"/>
      <c r="I82" s="706" t="str">
        <f>G82</f>
        <v>6624.0</v>
      </c>
      <c r="J82" s="706">
        <v>3091.4</v>
      </c>
      <c r="K82" s="706">
        <v>2670</v>
      </c>
      <c r="L82" s="706">
        <v>2670</v>
      </c>
      <c r="M82" s="796"/>
      <c r="N82" s="797"/>
      <c r="O82" s="798"/>
      <c r="P82" s="367"/>
    </row>
    <row r="83" spans="1:16" ht="17.25" customHeight="1">
      <c r="A83" s="284"/>
      <c r="B83" s="284"/>
      <c r="C83" s="293" t="s">
        <v>1042</v>
      </c>
      <c r="D83" s="293"/>
      <c r="E83" s="284"/>
      <c r="F83" s="287"/>
      <c r="G83" s="1018"/>
      <c r="H83" s="284"/>
      <c r="I83" s="284"/>
      <c r="J83" s="637"/>
      <c r="K83" s="637"/>
      <c r="L83" s="637"/>
      <c r="M83" s="496"/>
      <c r="N83" s="496"/>
      <c r="O83" s="496"/>
      <c r="P83" s="284"/>
    </row>
    <row r="84" spans="1:16" ht="0.75" customHeight="1" hidden="1">
      <c r="A84" s="303"/>
      <c r="B84" s="368" t="s">
        <v>500</v>
      </c>
      <c r="C84" s="368"/>
      <c r="D84" s="303" t="s">
        <v>191</v>
      </c>
      <c r="E84" s="369"/>
      <c r="F84" s="367"/>
      <c r="G84" s="367"/>
      <c r="H84" s="293" t="s">
        <v>409</v>
      </c>
      <c r="I84" s="303"/>
      <c r="J84" s="641"/>
      <c r="K84" s="641"/>
      <c r="L84" s="641"/>
      <c r="M84" s="635"/>
      <c r="N84" s="635"/>
      <c r="O84" s="635"/>
      <c r="P84" s="284"/>
    </row>
    <row r="85" spans="1:16" ht="13.5" customHeight="1" hidden="1">
      <c r="A85" s="303"/>
      <c r="B85" s="370"/>
      <c r="C85" s="371"/>
      <c r="D85" s="303"/>
      <c r="E85" s="369"/>
      <c r="F85" s="367"/>
      <c r="G85" s="367"/>
      <c r="H85" s="1422"/>
      <c r="I85" s="1422"/>
      <c r="J85" s="642"/>
      <c r="K85" s="642"/>
      <c r="L85" s="642"/>
      <c r="M85" s="327"/>
      <c r="N85" s="327"/>
      <c r="O85" s="327"/>
      <c r="P85" s="284"/>
    </row>
    <row r="86" spans="1:16" ht="13.5" customHeight="1" hidden="1">
      <c r="A86" s="303"/>
      <c r="B86" s="370"/>
      <c r="C86" s="371"/>
      <c r="D86" s="303"/>
      <c r="E86" s="369"/>
      <c r="F86" s="372"/>
      <c r="G86" s="372"/>
      <c r="H86" s="303"/>
      <c r="I86" s="367"/>
      <c r="J86" s="642"/>
      <c r="K86" s="642"/>
      <c r="L86" s="642"/>
      <c r="M86" s="327"/>
      <c r="N86" s="327"/>
      <c r="O86" s="327"/>
      <c r="P86" s="284"/>
    </row>
    <row r="87" spans="1:16" ht="13.5" customHeight="1" hidden="1">
      <c r="A87" s="303" t="s">
        <v>518</v>
      </c>
      <c r="B87" s="1431" t="s">
        <v>503</v>
      </c>
      <c r="C87" s="371"/>
      <c r="D87" s="303"/>
      <c r="E87" s="369"/>
      <c r="F87" s="303"/>
      <c r="G87" s="303"/>
      <c r="H87" s="303"/>
      <c r="I87" s="367"/>
      <c r="J87" s="642"/>
      <c r="K87" s="642"/>
      <c r="L87" s="642"/>
      <c r="M87" s="327"/>
      <c r="N87" s="327"/>
      <c r="O87" s="327"/>
      <c r="P87" s="284"/>
    </row>
    <row r="88" spans="1:16" ht="16.5" customHeight="1" hidden="1">
      <c r="A88" s="303"/>
      <c r="B88" s="1431"/>
      <c r="C88" s="371"/>
      <c r="D88" s="303"/>
      <c r="E88" s="369"/>
      <c r="F88" s="303"/>
      <c r="G88" s="303"/>
      <c r="H88" s="303"/>
      <c r="I88" s="367"/>
      <c r="J88" s="621"/>
      <c r="K88" s="621"/>
      <c r="L88" s="621"/>
      <c r="M88" s="327"/>
      <c r="N88" s="327"/>
      <c r="O88" s="327"/>
      <c r="P88" s="284"/>
    </row>
    <row r="89" spans="1:16" ht="16.5" customHeight="1" hidden="1">
      <c r="A89" s="303"/>
      <c r="B89" s="1431"/>
      <c r="C89" s="368"/>
      <c r="D89" s="303" t="s">
        <v>529</v>
      </c>
      <c r="E89" s="369"/>
      <c r="F89" s="367"/>
      <c r="G89" s="367"/>
      <c r="H89" s="369"/>
      <c r="I89" s="303"/>
      <c r="J89" s="621"/>
      <c r="K89" s="621"/>
      <c r="L89" s="621"/>
      <c r="M89" s="327"/>
      <c r="N89" s="327"/>
      <c r="O89" s="327"/>
      <c r="P89" s="284"/>
    </row>
    <row r="90" spans="1:16" ht="12" customHeight="1" hidden="1">
      <c r="A90" s="303"/>
      <c r="B90" s="370"/>
      <c r="C90" s="371"/>
      <c r="D90" s="303"/>
      <c r="E90" s="369"/>
      <c r="F90" s="367"/>
      <c r="G90" s="367"/>
      <c r="H90" s="1432"/>
      <c r="I90" s="1432"/>
      <c r="J90" s="621"/>
      <c r="K90" s="621"/>
      <c r="L90" s="621"/>
      <c r="M90" s="327"/>
      <c r="N90" s="327"/>
      <c r="O90" s="327"/>
      <c r="P90" s="284"/>
    </row>
    <row r="91" spans="2:16" ht="16.5" customHeight="1" hidden="1">
      <c r="B91" s="323"/>
      <c r="C91" s="335"/>
      <c r="D91" s="356"/>
      <c r="E91" s="365"/>
      <c r="F91" s="365"/>
      <c r="G91" s="365"/>
      <c r="H91" s="365"/>
      <c r="I91" s="365"/>
      <c r="J91" s="621"/>
      <c r="K91" s="621"/>
      <c r="L91" s="621"/>
      <c r="M91" s="327"/>
      <c r="N91" s="327"/>
      <c r="O91" s="327"/>
      <c r="P91" s="284"/>
    </row>
    <row r="92" spans="2:16" ht="16.5" customHeight="1" hidden="1">
      <c r="B92" s="323"/>
      <c r="C92" s="335"/>
      <c r="D92" s="356"/>
      <c r="E92" s="365"/>
      <c r="F92" s="365"/>
      <c r="G92" s="365"/>
      <c r="H92" s="365"/>
      <c r="I92" s="365"/>
      <c r="J92" s="621"/>
      <c r="K92" s="621"/>
      <c r="L92" s="621"/>
      <c r="M92" s="327"/>
      <c r="N92" s="327"/>
      <c r="O92" s="327"/>
      <c r="P92" s="284"/>
    </row>
    <row r="93" spans="2:16" ht="16.5" customHeight="1" hidden="1">
      <c r="B93" s="340"/>
      <c r="C93" s="378"/>
      <c r="D93" s="342"/>
      <c r="E93" s="365"/>
      <c r="F93" s="365"/>
      <c r="G93" s="365"/>
      <c r="H93" s="365"/>
      <c r="I93" s="365"/>
      <c r="J93" s="621"/>
      <c r="K93" s="621"/>
      <c r="L93" s="621"/>
      <c r="M93" s="327"/>
      <c r="N93" s="327"/>
      <c r="O93" s="327"/>
      <c r="P93" s="284"/>
    </row>
    <row r="94" spans="2:16" ht="16.5" customHeight="1" hidden="1">
      <c r="B94" s="320"/>
      <c r="C94" s="379"/>
      <c r="D94" s="333"/>
      <c r="E94" s="327"/>
      <c r="F94" s="327"/>
      <c r="G94" s="365"/>
      <c r="H94" s="327"/>
      <c r="I94" s="327"/>
      <c r="J94" s="642"/>
      <c r="K94" s="642"/>
      <c r="L94" s="642"/>
      <c r="M94" s="327"/>
      <c r="N94" s="327"/>
      <c r="O94" s="327"/>
      <c r="P94" s="284"/>
    </row>
    <row r="95" spans="2:16" ht="16.5" customHeight="1" hidden="1">
      <c r="B95" s="328"/>
      <c r="C95" s="344"/>
      <c r="D95" s="380"/>
      <c r="E95" s="327"/>
      <c r="F95" s="327"/>
      <c r="G95" s="365"/>
      <c r="H95" s="327"/>
      <c r="I95" s="327"/>
      <c r="J95" s="642"/>
      <c r="K95" s="642"/>
      <c r="L95" s="642"/>
      <c r="M95" s="327"/>
      <c r="N95" s="327"/>
      <c r="O95" s="327"/>
      <c r="P95" s="284"/>
    </row>
    <row r="96" spans="2:16" ht="16.5" customHeight="1" hidden="1">
      <c r="B96" s="331"/>
      <c r="C96" s="332"/>
      <c r="D96" s="333"/>
      <c r="E96" s="327"/>
      <c r="F96" s="327"/>
      <c r="G96" s="365"/>
      <c r="H96" s="327"/>
      <c r="I96" s="327"/>
      <c r="J96" s="642"/>
      <c r="K96" s="642"/>
      <c r="L96" s="642"/>
      <c r="M96" s="327"/>
      <c r="N96" s="327"/>
      <c r="O96" s="327"/>
      <c r="P96" s="284"/>
    </row>
    <row r="97" spans="2:16" ht="17.25" customHeight="1" hidden="1">
      <c r="B97" s="381"/>
      <c r="C97" s="382"/>
      <c r="D97" s="383"/>
      <c r="E97" s="327"/>
      <c r="F97" s="327"/>
      <c r="G97" s="365"/>
      <c r="H97" s="327"/>
      <c r="I97" s="327"/>
      <c r="J97" s="642"/>
      <c r="K97" s="642"/>
      <c r="L97" s="642"/>
      <c r="M97" s="327"/>
      <c r="N97" s="327"/>
      <c r="O97" s="327"/>
      <c r="P97" s="284"/>
    </row>
    <row r="98" spans="2:16" ht="16.5" customHeight="1" hidden="1">
      <c r="B98" s="384"/>
      <c r="C98" s="385"/>
      <c r="D98" s="386"/>
      <c r="E98" s="327"/>
      <c r="F98" s="327"/>
      <c r="G98" s="365"/>
      <c r="H98" s="327"/>
      <c r="I98" s="327"/>
      <c r="J98" s="642"/>
      <c r="K98" s="642"/>
      <c r="L98" s="642"/>
      <c r="M98" s="327"/>
      <c r="N98" s="327"/>
      <c r="O98" s="327"/>
      <c r="P98" s="284"/>
    </row>
    <row r="99" spans="2:16" ht="11.25" customHeight="1" hidden="1">
      <c r="B99" s="387"/>
      <c r="C99" s="388"/>
      <c r="D99" s="313"/>
      <c r="E99" s="327"/>
      <c r="F99" s="327"/>
      <c r="G99" s="365"/>
      <c r="H99" s="327"/>
      <c r="I99" s="327"/>
      <c r="J99" s="642"/>
      <c r="K99" s="642"/>
      <c r="L99" s="642"/>
      <c r="M99" s="327"/>
      <c r="N99" s="327"/>
      <c r="O99" s="327"/>
      <c r="P99" s="284"/>
    </row>
    <row r="100" spans="2:16" ht="17.25" customHeight="1" hidden="1">
      <c r="B100" s="389"/>
      <c r="C100" s="390"/>
      <c r="D100" s="313"/>
      <c r="E100" s="327"/>
      <c r="F100" s="327"/>
      <c r="G100" s="365"/>
      <c r="H100" s="327"/>
      <c r="I100" s="327"/>
      <c r="J100" s="642"/>
      <c r="K100" s="642"/>
      <c r="L100" s="642"/>
      <c r="M100" s="327"/>
      <c r="N100" s="327"/>
      <c r="O100" s="327"/>
      <c r="P100" s="284"/>
    </row>
    <row r="101" spans="2:16" ht="16.5" customHeight="1" hidden="1">
      <c r="B101" s="317"/>
      <c r="C101" s="391"/>
      <c r="D101" s="316"/>
      <c r="E101" s="327"/>
      <c r="F101" s="327"/>
      <c r="G101" s="365"/>
      <c r="H101" s="327"/>
      <c r="I101" s="327"/>
      <c r="J101" s="642"/>
      <c r="K101" s="642"/>
      <c r="L101" s="642"/>
      <c r="M101" s="327"/>
      <c r="N101" s="327"/>
      <c r="O101" s="327"/>
      <c r="P101" s="284"/>
    </row>
    <row r="102" spans="2:16" ht="16.5" customHeight="1" hidden="1">
      <c r="B102" s="320"/>
      <c r="C102" s="354"/>
      <c r="D102" s="392"/>
      <c r="E102" s="327"/>
      <c r="F102" s="327"/>
      <c r="G102" s="365"/>
      <c r="H102" s="327"/>
      <c r="I102" s="327"/>
      <c r="J102" s="642"/>
      <c r="K102" s="642"/>
      <c r="L102" s="642"/>
      <c r="M102" s="327"/>
      <c r="N102" s="327"/>
      <c r="O102" s="327"/>
      <c r="P102" s="284"/>
    </row>
    <row r="103" spans="2:16" ht="16.5" customHeight="1" hidden="1">
      <c r="B103" s="323"/>
      <c r="C103" s="324"/>
      <c r="D103" s="393"/>
      <c r="E103" s="327"/>
      <c r="F103" s="327"/>
      <c r="G103" s="365"/>
      <c r="H103" s="327"/>
      <c r="I103" s="327"/>
      <c r="J103" s="642"/>
      <c r="K103" s="642"/>
      <c r="L103" s="642"/>
      <c r="M103" s="327"/>
      <c r="N103" s="327"/>
      <c r="O103" s="327"/>
      <c r="P103" s="284"/>
    </row>
    <row r="104" spans="2:16" ht="16.5" customHeight="1" hidden="1">
      <c r="B104" s="323"/>
      <c r="C104" s="394"/>
      <c r="D104" s="337"/>
      <c r="E104" s="327"/>
      <c r="F104" s="327"/>
      <c r="G104" s="365"/>
      <c r="H104" s="327"/>
      <c r="I104" s="327"/>
      <c r="J104" s="642"/>
      <c r="K104" s="642"/>
      <c r="L104" s="642"/>
      <c r="M104" s="327"/>
      <c r="N104" s="327"/>
      <c r="O104" s="327"/>
      <c r="P104" s="284"/>
    </row>
    <row r="105" spans="2:16" ht="16.5" customHeight="1" hidden="1">
      <c r="B105" s="323"/>
      <c r="C105" s="394"/>
      <c r="D105" s="337"/>
      <c r="E105" s="327"/>
      <c r="F105" s="327"/>
      <c r="G105" s="365"/>
      <c r="H105" s="327"/>
      <c r="I105" s="327"/>
      <c r="J105" s="642"/>
      <c r="K105" s="642"/>
      <c r="L105" s="642"/>
      <c r="M105" s="327"/>
      <c r="N105" s="327"/>
      <c r="O105" s="327"/>
      <c r="P105" s="284"/>
    </row>
    <row r="106" spans="2:16" ht="16.5" customHeight="1" hidden="1">
      <c r="B106" s="323"/>
      <c r="C106" s="394"/>
      <c r="D106" s="337"/>
      <c r="E106" s="327"/>
      <c r="F106" s="327"/>
      <c r="G106" s="365"/>
      <c r="H106" s="327"/>
      <c r="I106" s="327"/>
      <c r="J106" s="642"/>
      <c r="K106" s="642"/>
      <c r="L106" s="642"/>
      <c r="M106" s="327"/>
      <c r="N106" s="327"/>
      <c r="O106" s="327"/>
      <c r="P106" s="284"/>
    </row>
    <row r="107" spans="2:16" ht="16.5" customHeight="1" hidden="1">
      <c r="B107" s="334"/>
      <c r="C107" s="357"/>
      <c r="D107" s="327"/>
      <c r="E107" s="327"/>
      <c r="F107" s="327"/>
      <c r="G107" s="365"/>
      <c r="H107" s="327"/>
      <c r="I107" s="327"/>
      <c r="J107" s="642"/>
      <c r="K107" s="642"/>
      <c r="L107" s="642"/>
      <c r="M107" s="327"/>
      <c r="N107" s="327"/>
      <c r="O107" s="327"/>
      <c r="P107" s="284"/>
    </row>
    <row r="108" spans="2:16" ht="12" customHeight="1" hidden="1">
      <c r="B108" s="334"/>
      <c r="C108" s="394"/>
      <c r="D108" s="327"/>
      <c r="E108" s="327"/>
      <c r="F108" s="327"/>
      <c r="G108" s="365"/>
      <c r="H108" s="327"/>
      <c r="I108" s="327"/>
      <c r="J108" s="642"/>
      <c r="K108" s="642"/>
      <c r="L108" s="642"/>
      <c r="M108" s="327"/>
      <c r="N108" s="327"/>
      <c r="O108" s="327"/>
      <c r="P108" s="284"/>
    </row>
    <row r="109" spans="2:16" ht="16.5" customHeight="1" hidden="1">
      <c r="B109" s="348"/>
      <c r="C109" s="395"/>
      <c r="D109" s="330"/>
      <c r="E109" s="327"/>
      <c r="F109" s="327"/>
      <c r="G109" s="365"/>
      <c r="H109" s="327"/>
      <c r="I109" s="327"/>
      <c r="J109" s="642"/>
      <c r="K109" s="642"/>
      <c r="L109" s="642"/>
      <c r="M109" s="327"/>
      <c r="N109" s="327"/>
      <c r="O109" s="327"/>
      <c r="P109" s="284"/>
    </row>
    <row r="110" spans="2:16" ht="16.5" customHeight="1" hidden="1">
      <c r="B110" s="331"/>
      <c r="C110" s="354"/>
      <c r="D110" s="392"/>
      <c r="E110" s="327"/>
      <c r="F110" s="327"/>
      <c r="G110" s="365"/>
      <c r="H110" s="327"/>
      <c r="I110" s="327"/>
      <c r="J110" s="642"/>
      <c r="K110" s="642"/>
      <c r="L110" s="642"/>
      <c r="M110" s="327"/>
      <c r="N110" s="327"/>
      <c r="O110" s="327"/>
      <c r="P110" s="284"/>
    </row>
    <row r="111" spans="2:16" ht="16.5" customHeight="1" hidden="1">
      <c r="B111" s="336"/>
      <c r="C111" s="324"/>
      <c r="D111" s="393"/>
      <c r="E111" s="327"/>
      <c r="F111" s="327"/>
      <c r="G111" s="365"/>
      <c r="H111" s="327"/>
      <c r="I111" s="327"/>
      <c r="J111" s="642"/>
      <c r="K111" s="642"/>
      <c r="L111" s="642"/>
      <c r="M111" s="327"/>
      <c r="N111" s="327"/>
      <c r="O111" s="327"/>
      <c r="P111" s="284"/>
    </row>
    <row r="112" spans="2:16" ht="16.5" customHeight="1" hidden="1">
      <c r="B112" s="323"/>
      <c r="C112" s="357"/>
      <c r="D112" s="337"/>
      <c r="E112" s="327"/>
      <c r="F112" s="327"/>
      <c r="G112" s="365"/>
      <c r="H112" s="327"/>
      <c r="I112" s="327"/>
      <c r="J112" s="642"/>
      <c r="K112" s="642"/>
      <c r="L112" s="642"/>
      <c r="M112" s="327"/>
      <c r="N112" s="327"/>
      <c r="O112" s="327"/>
      <c r="P112" s="284"/>
    </row>
    <row r="113" spans="2:16" ht="16.5" customHeight="1" hidden="1">
      <c r="B113" s="323"/>
      <c r="C113" s="357"/>
      <c r="D113" s="337"/>
      <c r="E113" s="327"/>
      <c r="F113" s="327"/>
      <c r="G113" s="365"/>
      <c r="H113" s="327"/>
      <c r="I113" s="327"/>
      <c r="J113" s="642"/>
      <c r="K113" s="642"/>
      <c r="L113" s="642"/>
      <c r="M113" s="327"/>
      <c r="N113" s="327"/>
      <c r="O113" s="327"/>
      <c r="P113" s="284"/>
    </row>
    <row r="114" spans="2:16" ht="17.25" customHeight="1" hidden="1">
      <c r="B114" s="381"/>
      <c r="C114" s="396"/>
      <c r="D114" s="383"/>
      <c r="E114" s="327"/>
      <c r="F114" s="327"/>
      <c r="G114" s="365"/>
      <c r="H114" s="327"/>
      <c r="I114" s="327"/>
      <c r="J114" s="642"/>
      <c r="K114" s="642"/>
      <c r="L114" s="642"/>
      <c r="M114" s="327"/>
      <c r="N114" s="327"/>
      <c r="O114" s="327"/>
      <c r="P114" s="284"/>
    </row>
    <row r="115" spans="2:16" ht="17.25" customHeight="1" hidden="1">
      <c r="B115" s="397"/>
      <c r="C115" s="398"/>
      <c r="D115" s="399"/>
      <c r="E115" s="327"/>
      <c r="F115" s="327"/>
      <c r="G115" s="365"/>
      <c r="H115" s="327"/>
      <c r="I115" s="327"/>
      <c r="J115" s="642"/>
      <c r="K115" s="642"/>
      <c r="L115" s="642"/>
      <c r="M115" s="327"/>
      <c r="N115" s="327"/>
      <c r="O115" s="327"/>
      <c r="P115" s="284"/>
    </row>
    <row r="116" spans="2:16" ht="16.5" customHeight="1" hidden="1">
      <c r="B116" s="643"/>
      <c r="C116" s="644"/>
      <c r="D116" s="417"/>
      <c r="E116" s="330"/>
      <c r="F116" s="330"/>
      <c r="G116" s="645"/>
      <c r="H116" s="330"/>
      <c r="I116" s="330"/>
      <c r="J116" s="646"/>
      <c r="K116" s="646"/>
      <c r="L116" s="646"/>
      <c r="M116" s="330"/>
      <c r="N116" s="330"/>
      <c r="O116" s="330"/>
      <c r="P116" s="284"/>
    </row>
    <row r="117" spans="1:16" s="20" customFormat="1" ht="17.25" customHeight="1">
      <c r="A117" s="14"/>
      <c r="B117" s="303"/>
      <c r="D117" s="1431" t="s">
        <v>500</v>
      </c>
      <c r="E117" s="1431"/>
      <c r="F117" s="1431"/>
      <c r="G117" s="1431"/>
      <c r="H117" s="303" t="s">
        <v>902</v>
      </c>
      <c r="I117" s="369"/>
      <c r="J117" s="293" t="s">
        <v>1078</v>
      </c>
      <c r="K117" s="303"/>
      <c r="L117" s="367"/>
      <c r="M117" s="367"/>
      <c r="N117" s="367"/>
      <c r="O117" s="367"/>
      <c r="P117" s="367"/>
    </row>
    <row r="118" spans="1:16" s="17" customFormat="1" ht="14.25" customHeight="1">
      <c r="A118" s="10"/>
      <c r="B118" s="303" t="s">
        <v>518</v>
      </c>
      <c r="D118" s="1420" t="s">
        <v>500</v>
      </c>
      <c r="E118" s="1420"/>
      <c r="F118" s="1420"/>
      <c r="G118" s="1420"/>
      <c r="H118" s="303"/>
      <c r="I118" s="303"/>
      <c r="J118" s="567"/>
      <c r="K118" s="367"/>
      <c r="L118" s="367"/>
      <c r="M118" s="367"/>
      <c r="N118" s="367"/>
      <c r="O118" s="367"/>
      <c r="P118" s="367"/>
    </row>
    <row r="119" spans="1:16" s="17" customFormat="1" ht="13.5">
      <c r="A119" s="10"/>
      <c r="B119" s="303"/>
      <c r="C119" s="1056"/>
      <c r="D119" s="1420"/>
      <c r="E119" s="1420"/>
      <c r="F119" s="1420"/>
      <c r="G119" s="1420"/>
      <c r="H119" s="303" t="s">
        <v>902</v>
      </c>
      <c r="I119" s="369"/>
      <c r="J119" s="369" t="s">
        <v>830</v>
      </c>
      <c r="K119" s="303"/>
      <c r="L119" s="367"/>
      <c r="M119" s="367"/>
      <c r="N119" s="367"/>
      <c r="O119" s="367"/>
      <c r="P119" s="367"/>
    </row>
    <row r="120" spans="1:16" s="17" customFormat="1" ht="15.75" customHeight="1">
      <c r="A120" s="10"/>
      <c r="B120" s="303"/>
      <c r="C120" s="370"/>
      <c r="D120" s="371"/>
      <c r="E120" s="303"/>
      <c r="F120" s="369"/>
      <c r="G120" s="367"/>
      <c r="H120" s="367"/>
      <c r="I120" s="1422"/>
      <c r="J120" s="1422"/>
      <c r="K120" s="401"/>
      <c r="L120" s="367"/>
      <c r="M120" s="367"/>
      <c r="N120" s="367"/>
      <c r="O120" s="367"/>
      <c r="P120" s="367"/>
    </row>
    <row r="121" spans="1:16" s="17" customFormat="1" ht="13.5">
      <c r="A121" s="10"/>
      <c r="B121" s="1430"/>
      <c r="C121" s="1430"/>
      <c r="D121" s="303"/>
      <c r="E121" s="369"/>
      <c r="F121" s="367"/>
      <c r="G121" s="367"/>
      <c r="H121" s="369"/>
      <c r="I121" s="303"/>
      <c r="J121" s="401"/>
      <c r="K121" s="401"/>
      <c r="L121" s="367"/>
      <c r="M121" s="367"/>
      <c r="N121" s="367"/>
      <c r="O121" s="367"/>
      <c r="P121" s="367"/>
    </row>
    <row r="122" spans="1:16" s="17" customFormat="1" ht="13.5">
      <c r="A122" s="10"/>
      <c r="B122" s="370"/>
      <c r="C122" s="371"/>
      <c r="D122" s="303"/>
      <c r="E122" s="369"/>
      <c r="F122" s="367"/>
      <c r="G122" s="367"/>
      <c r="H122" s="1422"/>
      <c r="I122" s="1422"/>
      <c r="J122" s="401"/>
      <c r="K122" s="401"/>
      <c r="L122" s="367"/>
      <c r="M122" s="367"/>
      <c r="N122" s="367"/>
      <c r="O122" s="367"/>
      <c r="P122" s="367"/>
    </row>
    <row r="123" spans="1:16" s="19" customFormat="1" ht="24.75" customHeight="1">
      <c r="A123" s="10"/>
      <c r="B123" s="303"/>
      <c r="C123" s="371"/>
      <c r="D123" s="303"/>
      <c r="E123" s="369"/>
      <c r="F123" s="303"/>
      <c r="G123" s="303"/>
      <c r="H123" s="303"/>
      <c r="I123" s="284"/>
      <c r="J123" s="288"/>
      <c r="K123" s="288"/>
      <c r="L123" s="284"/>
      <c r="M123" s="284"/>
      <c r="N123" s="284"/>
      <c r="O123" s="284"/>
      <c r="P123" s="284"/>
    </row>
    <row r="124" spans="2:16" ht="13.5">
      <c r="B124" s="284"/>
      <c r="C124" s="285"/>
      <c r="D124" s="286"/>
      <c r="E124" s="284"/>
      <c r="F124" s="287"/>
      <c r="G124" s="287"/>
      <c r="H124" s="284"/>
      <c r="I124" s="284"/>
      <c r="J124" s="288"/>
      <c r="K124" s="288"/>
      <c r="L124" s="284"/>
      <c r="M124" s="284"/>
      <c r="N124" s="284"/>
      <c r="O124" s="284"/>
      <c r="P124" s="284"/>
    </row>
    <row r="125" spans="2:16" ht="13.5">
      <c r="B125" s="284"/>
      <c r="C125" s="285"/>
      <c r="D125" s="286"/>
      <c r="E125" s="284"/>
      <c r="F125" s="287"/>
      <c r="G125" s="287"/>
      <c r="H125" s="284"/>
      <c r="I125" s="284"/>
      <c r="J125" s="288"/>
      <c r="K125" s="288"/>
      <c r="L125" s="284"/>
      <c r="M125" s="284"/>
      <c r="N125" s="284"/>
      <c r="O125" s="284"/>
      <c r="P125" s="284"/>
    </row>
    <row r="126" spans="2:16" ht="13.5">
      <c r="B126" s="284"/>
      <c r="C126" s="285"/>
      <c r="D126" s="286"/>
      <c r="E126" s="284"/>
      <c r="F126" s="287"/>
      <c r="G126" s="287"/>
      <c r="H126" s="284"/>
      <c r="I126" s="284"/>
      <c r="J126" s="288"/>
      <c r="K126" s="288"/>
      <c r="L126" s="284"/>
      <c r="M126" s="284"/>
      <c r="N126" s="284"/>
      <c r="O126" s="284"/>
      <c r="P126" s="284"/>
    </row>
    <row r="127" spans="2:16" ht="13.5">
      <c r="B127" s="284"/>
      <c r="C127" s="285"/>
      <c r="D127" s="286"/>
      <c r="E127" s="284"/>
      <c r="F127" s="287"/>
      <c r="G127" s="287"/>
      <c r="H127" s="284"/>
      <c r="I127" s="284"/>
      <c r="J127" s="288"/>
      <c r="K127" s="288"/>
      <c r="L127" s="284"/>
      <c r="M127" s="284"/>
      <c r="N127" s="284"/>
      <c r="O127" s="284"/>
      <c r="P127" s="284"/>
    </row>
    <row r="128" spans="2:16" ht="13.5">
      <c r="B128" s="284"/>
      <c r="C128" s="285"/>
      <c r="D128" s="286"/>
      <c r="E128" s="284"/>
      <c r="F128" s="287"/>
      <c r="G128" s="287"/>
      <c r="H128" s="284"/>
      <c r="I128" s="284"/>
      <c r="J128" s="288"/>
      <c r="K128" s="288"/>
      <c r="L128" s="284"/>
      <c r="M128" s="284"/>
      <c r="N128" s="284"/>
      <c r="O128" s="284"/>
      <c r="P128" s="284"/>
    </row>
    <row r="129" spans="2:16" ht="13.5">
      <c r="B129" s="284"/>
      <c r="C129" s="285"/>
      <c r="D129" s="286"/>
      <c r="E129" s="284"/>
      <c r="F129" s="287"/>
      <c r="G129" s="287"/>
      <c r="H129" s="284"/>
      <c r="I129" s="284"/>
      <c r="J129" s="288"/>
      <c r="K129" s="288"/>
      <c r="L129" s="284"/>
      <c r="M129" s="284"/>
      <c r="N129" s="284"/>
      <c r="O129" s="284"/>
      <c r="P129" s="284"/>
    </row>
  </sheetData>
  <sheetProtection/>
  <mergeCells count="21">
    <mergeCell ref="H122:I122"/>
    <mergeCell ref="D117:G117"/>
    <mergeCell ref="I120:J120"/>
    <mergeCell ref="H85:I85"/>
    <mergeCell ref="K17:K18"/>
    <mergeCell ref="J17:J18"/>
    <mergeCell ref="D118:G119"/>
    <mergeCell ref="B121:C121"/>
    <mergeCell ref="B87:B89"/>
    <mergeCell ref="H90:I90"/>
    <mergeCell ref="F17:H17"/>
    <mergeCell ref="M17:N17"/>
    <mergeCell ref="L17:L18"/>
    <mergeCell ref="C2:O2"/>
    <mergeCell ref="B3:P3"/>
    <mergeCell ref="C4:O4"/>
    <mergeCell ref="C5:H5"/>
    <mergeCell ref="I9:M10"/>
    <mergeCell ref="E17:E18"/>
    <mergeCell ref="O17:O18"/>
    <mergeCell ref="I17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3"/>
  <sheetViews>
    <sheetView zoomScalePageLayoutView="0" workbookViewId="0" topLeftCell="A1">
      <selection activeCell="O133" sqref="O133:O134"/>
    </sheetView>
  </sheetViews>
  <sheetFormatPr defaultColWidth="9.140625" defaultRowHeight="12.75"/>
  <cols>
    <col min="1" max="1" width="1.57421875" style="43" customWidth="1"/>
    <col min="2" max="2" width="7.8515625" style="44" customWidth="1"/>
    <col min="3" max="3" width="44.57421875" style="45" customWidth="1"/>
    <col min="4" max="4" width="13.421875" style="46" customWidth="1"/>
    <col min="5" max="5" width="9.28125" style="47" customWidth="1"/>
    <col min="6" max="6" width="9.57421875" style="44" customWidth="1"/>
    <col min="7" max="7" width="9.28125" style="47" customWidth="1"/>
    <col min="8" max="8" width="9.57421875" style="44" customWidth="1"/>
    <col min="9" max="12" width="9.00390625" style="44" customWidth="1"/>
    <col min="13" max="13" width="11.421875" style="43" customWidth="1"/>
    <col min="14" max="15" width="10.8515625" style="43" customWidth="1"/>
    <col min="16" max="16" width="12.00390625" style="43" customWidth="1"/>
    <col min="17" max="19" width="9.140625" style="43" customWidth="1"/>
    <col min="20" max="20" width="9.28125" style="43" customWidth="1"/>
    <col min="21" max="16384" width="9.140625" style="43" customWidth="1"/>
  </cols>
  <sheetData>
    <row r="1" spans="1:12" ht="13.5">
      <c r="A1" s="214"/>
      <c r="B1" s="284"/>
      <c r="C1" s="285"/>
      <c r="D1" s="286"/>
      <c r="E1" s="287"/>
      <c r="F1" s="284"/>
      <c r="G1" s="287"/>
      <c r="H1" s="284"/>
      <c r="I1" s="284"/>
      <c r="J1" s="308" t="s">
        <v>531</v>
      </c>
      <c r="K1" s="308"/>
      <c r="L1" s="284"/>
    </row>
    <row r="2" spans="1:16" s="21" customFormat="1" ht="18.75" customHeight="1">
      <c r="A2" s="126"/>
      <c r="B2" s="1397" t="s">
        <v>415</v>
      </c>
      <c r="C2" s="1397"/>
      <c r="D2" s="1397"/>
      <c r="E2" s="1397"/>
      <c r="F2" s="1397"/>
      <c r="G2" s="1397"/>
      <c r="H2" s="1397"/>
      <c r="I2" s="1397"/>
      <c r="J2" s="1397"/>
      <c r="K2" s="1397"/>
      <c r="L2" s="126"/>
      <c r="M2" s="25"/>
      <c r="P2" s="35"/>
    </row>
    <row r="3" spans="1:14" s="48" customFormat="1" ht="18" customHeight="1">
      <c r="A3" s="148"/>
      <c r="B3" s="1427" t="s">
        <v>530</v>
      </c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49"/>
      <c r="N3" s="49"/>
    </row>
    <row r="4" spans="1:14" s="48" customFormat="1" ht="15" customHeight="1">
      <c r="A4" s="148"/>
      <c r="B4" s="1427" t="s">
        <v>1044</v>
      </c>
      <c r="C4" s="1427"/>
      <c r="D4" s="1427"/>
      <c r="E4" s="1427"/>
      <c r="F4" s="1427"/>
      <c r="G4" s="1427"/>
      <c r="H4" s="1427"/>
      <c r="I4" s="1427"/>
      <c r="J4" s="1427"/>
      <c r="K4" s="1427"/>
      <c r="L4" s="1427"/>
      <c r="M4" s="50"/>
      <c r="N4" s="50"/>
    </row>
    <row r="5" spans="1:14" s="51" customFormat="1" ht="8.25" customHeight="1">
      <c r="A5" s="148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50"/>
      <c r="N5" s="50"/>
    </row>
    <row r="6" spans="1:12" s="14" customFormat="1" ht="13.5" thickBot="1">
      <c r="A6" s="550"/>
      <c r="B6" s="137" t="s">
        <v>1070</v>
      </c>
      <c r="C6" s="135"/>
      <c r="D6" s="135"/>
      <c r="E6" s="136"/>
      <c r="F6" s="142" t="s">
        <v>417</v>
      </c>
      <c r="G6" s="136"/>
      <c r="H6" s="135"/>
      <c r="I6" s="136"/>
      <c r="J6" s="136"/>
      <c r="K6" s="293"/>
      <c r="L6" s="293"/>
    </row>
    <row r="7" spans="1:12" s="6" customFormat="1" ht="13.5" thickBot="1">
      <c r="A7" s="294"/>
      <c r="B7" s="137" t="s">
        <v>532</v>
      </c>
      <c r="C7" s="137"/>
      <c r="D7" s="137"/>
      <c r="E7" s="136"/>
      <c r="F7" s="149"/>
      <c r="G7" s="149"/>
      <c r="H7" s="149"/>
      <c r="I7" s="149" t="s">
        <v>512</v>
      </c>
      <c r="J7" s="150" t="s">
        <v>204</v>
      </c>
      <c r="K7" s="136"/>
      <c r="L7" s="136"/>
    </row>
    <row r="8" spans="1:12" s="6" customFormat="1" ht="11.25" customHeight="1" thickBot="1">
      <c r="A8" s="294"/>
      <c r="B8" s="137" t="s">
        <v>506</v>
      </c>
      <c r="C8" s="137"/>
      <c r="D8" s="137"/>
      <c r="E8" s="137"/>
      <c r="F8" s="149"/>
      <c r="G8" s="149"/>
      <c r="H8" s="149"/>
      <c r="I8" s="149" t="s">
        <v>513</v>
      </c>
      <c r="J8" s="150" t="s">
        <v>205</v>
      </c>
      <c r="K8" s="149"/>
      <c r="L8" s="149"/>
    </row>
    <row r="9" spans="1:12" s="6" customFormat="1" ht="11.25" customHeight="1" thickBot="1">
      <c r="A9" s="294"/>
      <c r="B9" s="137" t="s">
        <v>507</v>
      </c>
      <c r="C9" s="137"/>
      <c r="D9" s="139" t="s">
        <v>201</v>
      </c>
      <c r="E9" s="137"/>
      <c r="F9" s="149"/>
      <c r="G9" s="149"/>
      <c r="H9" s="149"/>
      <c r="I9" s="149" t="s">
        <v>514</v>
      </c>
      <c r="J9" s="150" t="s">
        <v>205</v>
      </c>
      <c r="K9" s="149"/>
      <c r="L9" s="149"/>
    </row>
    <row r="10" spans="1:13" s="6" customFormat="1" ht="12.75" customHeight="1" thickBot="1">
      <c r="A10" s="294"/>
      <c r="B10" s="137" t="s">
        <v>508</v>
      </c>
      <c r="C10" s="137"/>
      <c r="D10" s="137"/>
      <c r="E10" s="137"/>
      <c r="F10" s="137" t="s">
        <v>833</v>
      </c>
      <c r="G10" s="137"/>
      <c r="H10" s="137"/>
      <c r="I10" s="137"/>
      <c r="J10" s="151"/>
      <c r="K10" s="137"/>
      <c r="L10" s="137"/>
      <c r="M10" s="28"/>
    </row>
    <row r="11" spans="1:13" s="6" customFormat="1" ht="12" customHeight="1" thickBot="1">
      <c r="A11" s="294"/>
      <c r="B11" s="137" t="s">
        <v>522</v>
      </c>
      <c r="C11" s="140"/>
      <c r="D11" s="141"/>
      <c r="E11" s="137"/>
      <c r="F11" s="137" t="s">
        <v>419</v>
      </c>
      <c r="G11" s="137"/>
      <c r="H11" s="137"/>
      <c r="I11" s="137"/>
      <c r="J11" s="150" t="s">
        <v>204</v>
      </c>
      <c r="K11" s="137"/>
      <c r="L11" s="137"/>
      <c r="M11" s="28"/>
    </row>
    <row r="12" spans="1:13" s="6" customFormat="1" ht="13.5" thickBot="1">
      <c r="A12" s="294"/>
      <c r="B12" s="142" t="s">
        <v>533</v>
      </c>
      <c r="C12" s="142"/>
      <c r="D12" s="143"/>
      <c r="E12" s="137"/>
      <c r="F12" s="137" t="s">
        <v>420</v>
      </c>
      <c r="G12" s="137"/>
      <c r="H12" s="137"/>
      <c r="I12" s="137"/>
      <c r="J12" s="137"/>
      <c r="K12" s="137"/>
      <c r="L12" s="137"/>
      <c r="M12" s="28"/>
    </row>
    <row r="13" spans="1:13" s="6" customFormat="1" ht="15.75" customHeight="1" thickBot="1">
      <c r="A13" s="294"/>
      <c r="B13" s="138" t="s">
        <v>534</v>
      </c>
      <c r="C13" s="138"/>
      <c r="D13" s="412">
        <v>900011145027</v>
      </c>
      <c r="E13" s="137"/>
      <c r="F13" s="140" t="s">
        <v>421</v>
      </c>
      <c r="G13" s="137"/>
      <c r="H13" s="137"/>
      <c r="I13" s="137"/>
      <c r="J13" s="137"/>
      <c r="K13" s="137"/>
      <c r="L13" s="139" t="s">
        <v>201</v>
      </c>
      <c r="M13" s="28"/>
    </row>
    <row r="14" spans="1:13" s="7" customFormat="1" ht="13.5" thickBot="1">
      <c r="A14" s="306"/>
      <c r="B14" s="137" t="s">
        <v>510</v>
      </c>
      <c r="C14" s="137"/>
      <c r="D14" s="137"/>
      <c r="E14" s="137"/>
      <c r="F14" s="140" t="s">
        <v>422</v>
      </c>
      <c r="G14" s="140"/>
      <c r="H14" s="137"/>
      <c r="I14" s="137"/>
      <c r="J14" s="137"/>
      <c r="K14" s="137"/>
      <c r="L14" s="140"/>
      <c r="M14" s="32"/>
    </row>
    <row r="15" spans="1:15" s="8" customFormat="1" ht="14.25" customHeight="1" thickBot="1">
      <c r="A15" s="551"/>
      <c r="B15" s="137" t="s">
        <v>511</v>
      </c>
      <c r="C15" s="144"/>
      <c r="D15" s="146"/>
      <c r="E15" s="140"/>
      <c r="F15" s="140"/>
      <c r="G15" s="140"/>
      <c r="H15" s="142"/>
      <c r="I15" s="142"/>
      <c r="J15" s="142"/>
      <c r="K15" s="142"/>
      <c r="L15" s="142"/>
      <c r="M15" s="30"/>
      <c r="N15" s="30"/>
      <c r="O15" s="30"/>
    </row>
    <row r="16" spans="1:12" s="51" customFormat="1" ht="7.5" customHeight="1" thickBot="1">
      <c r="A16" s="148"/>
      <c r="B16" s="294"/>
      <c r="C16" s="294"/>
      <c r="D16" s="306"/>
      <c r="E16" s="307"/>
      <c r="F16" s="305"/>
      <c r="G16" s="307"/>
      <c r="H16" s="305"/>
      <c r="I16" s="305"/>
      <c r="J16" s="305"/>
      <c r="K16" s="305"/>
      <c r="L16" s="305"/>
    </row>
    <row r="17" spans="1:12" s="52" customFormat="1" ht="13.5" customHeight="1" thickBot="1">
      <c r="A17" s="552"/>
      <c r="B17" s="1413" t="s">
        <v>423</v>
      </c>
      <c r="C17" s="360" t="s">
        <v>424</v>
      </c>
      <c r="D17" s="359"/>
      <c r="E17" s="1415" t="s">
        <v>535</v>
      </c>
      <c r="F17" s="1416"/>
      <c r="G17" s="1416"/>
      <c r="H17" s="1417"/>
      <c r="I17" s="1415" t="s">
        <v>540</v>
      </c>
      <c r="J17" s="1416"/>
      <c r="K17" s="1416"/>
      <c r="L17" s="1417"/>
    </row>
    <row r="18" spans="1:12" s="52" customFormat="1" ht="14.25" customHeight="1" thickBot="1">
      <c r="A18" s="552"/>
      <c r="B18" s="1435"/>
      <c r="C18" s="552"/>
      <c r="D18" s="413"/>
      <c r="E18" s="1415" t="s">
        <v>536</v>
      </c>
      <c r="F18" s="1416"/>
      <c r="G18" s="1415" t="s">
        <v>537</v>
      </c>
      <c r="H18" s="1417"/>
      <c r="I18" s="1415" t="s">
        <v>536</v>
      </c>
      <c r="J18" s="1416"/>
      <c r="K18" s="1415" t="s">
        <v>537</v>
      </c>
      <c r="L18" s="1417"/>
    </row>
    <row r="19" spans="1:12" s="53" customFormat="1" ht="25.5" customHeight="1" thickBot="1">
      <c r="A19" s="553"/>
      <c r="B19" s="1414"/>
      <c r="C19" s="310" t="s">
        <v>425</v>
      </c>
      <c r="D19" s="311" t="s">
        <v>61</v>
      </c>
      <c r="E19" s="415" t="s">
        <v>538</v>
      </c>
      <c r="F19" s="360" t="s">
        <v>539</v>
      </c>
      <c r="G19" s="414" t="s">
        <v>538</v>
      </c>
      <c r="H19" s="360" t="s">
        <v>539</v>
      </c>
      <c r="I19" s="414" t="s">
        <v>538</v>
      </c>
      <c r="J19" s="360" t="s">
        <v>539</v>
      </c>
      <c r="K19" s="414" t="s">
        <v>538</v>
      </c>
      <c r="L19" s="360" t="s">
        <v>539</v>
      </c>
    </row>
    <row r="20" spans="1:12" s="54" customFormat="1" ht="9.75" customHeight="1" thickBot="1">
      <c r="A20" s="214"/>
      <c r="B20" s="416" t="s">
        <v>62</v>
      </c>
      <c r="C20" s="416" t="s">
        <v>63</v>
      </c>
      <c r="D20" s="417" t="s">
        <v>64</v>
      </c>
      <c r="E20" s="417">
        <v>3</v>
      </c>
      <c r="F20" s="417" t="s">
        <v>206</v>
      </c>
      <c r="G20" s="417">
        <v>3</v>
      </c>
      <c r="H20" s="417" t="s">
        <v>206</v>
      </c>
      <c r="I20" s="417" t="s">
        <v>207</v>
      </c>
      <c r="J20" s="417" t="s">
        <v>208</v>
      </c>
      <c r="K20" s="417" t="s">
        <v>207</v>
      </c>
      <c r="L20" s="417" t="s">
        <v>208</v>
      </c>
    </row>
    <row r="21" spans="1:12" s="54" customFormat="1" ht="27.75" customHeight="1" thickBot="1">
      <c r="A21" s="554"/>
      <c r="B21" s="418">
        <v>1100000</v>
      </c>
      <c r="C21" s="419" t="s">
        <v>450</v>
      </c>
      <c r="D21" s="197" t="s">
        <v>65</v>
      </c>
      <c r="E21" s="423">
        <f>E22+E32+E131</f>
        <v>1728.8899999999999</v>
      </c>
      <c r="F21" s="423">
        <f aca="true" t="shared" si="0" ref="F21:L21">F22+F32+F131</f>
        <v>1728.8899999999999</v>
      </c>
      <c r="G21" s="423">
        <f t="shared" si="0"/>
        <v>1042.53</v>
      </c>
      <c r="H21" s="423">
        <f t="shared" si="0"/>
        <v>1042.53</v>
      </c>
      <c r="I21" s="423">
        <f t="shared" si="0"/>
        <v>0</v>
      </c>
      <c r="J21" s="423">
        <f t="shared" si="0"/>
        <v>0</v>
      </c>
      <c r="K21" s="424">
        <f t="shared" si="0"/>
        <v>35263.369999999995</v>
      </c>
      <c r="L21" s="424">
        <f t="shared" si="0"/>
        <v>35263.369999999995</v>
      </c>
    </row>
    <row r="22" spans="1:12" s="54" customFormat="1" ht="55.5" customHeight="1" thickBot="1">
      <c r="A22" s="554"/>
      <c r="B22" s="418">
        <v>1110000</v>
      </c>
      <c r="C22" s="165" t="s">
        <v>541</v>
      </c>
      <c r="D22" s="197" t="s">
        <v>65</v>
      </c>
      <c r="E22" s="215">
        <f aca="true" t="shared" si="1" ref="E22:L22">E23+E31</f>
        <v>0</v>
      </c>
      <c r="F22" s="215">
        <f t="shared" si="1"/>
        <v>0</v>
      </c>
      <c r="G22" s="216">
        <f t="shared" si="1"/>
        <v>0</v>
      </c>
      <c r="H22" s="216">
        <f t="shared" si="1"/>
        <v>0</v>
      </c>
      <c r="I22" s="216">
        <f t="shared" si="1"/>
        <v>0</v>
      </c>
      <c r="J22" s="216">
        <f t="shared" si="1"/>
        <v>0</v>
      </c>
      <c r="K22" s="216">
        <f t="shared" si="1"/>
        <v>22141.42</v>
      </c>
      <c r="L22" s="216">
        <f t="shared" si="1"/>
        <v>22141.42</v>
      </c>
    </row>
    <row r="23" spans="1:16" s="56" customFormat="1" ht="12.75" customHeight="1" thickBot="1">
      <c r="A23" s="554"/>
      <c r="B23" s="418">
        <v>1110000</v>
      </c>
      <c r="C23" s="420" t="s">
        <v>452</v>
      </c>
      <c r="D23" s="197" t="s">
        <v>65</v>
      </c>
      <c r="E23" s="216">
        <f>E24</f>
        <v>0</v>
      </c>
      <c r="F23" s="216">
        <f>F24</f>
        <v>0</v>
      </c>
      <c r="G23" s="216">
        <f>G24</f>
        <v>0</v>
      </c>
      <c r="H23" s="216">
        <f>H24</f>
        <v>0</v>
      </c>
      <c r="I23" s="216">
        <f>I24+I31</f>
        <v>0</v>
      </c>
      <c r="J23" s="216">
        <f>J24+J31</f>
        <v>0</v>
      </c>
      <c r="K23" s="216">
        <f>K24+K26+K28</f>
        <v>22141.42</v>
      </c>
      <c r="L23" s="216">
        <f>L24+L26+L28</f>
        <v>22141.42</v>
      </c>
      <c r="N23" s="1059">
        <v>22141.42</v>
      </c>
      <c r="O23" s="54"/>
      <c r="P23" s="54"/>
    </row>
    <row r="24" spans="1:16" s="56" customFormat="1" ht="13.5">
      <c r="A24" s="554"/>
      <c r="B24" s="1061">
        <v>1111000</v>
      </c>
      <c r="C24" s="1062" t="s">
        <v>453</v>
      </c>
      <c r="D24" s="1063" t="s">
        <v>977</v>
      </c>
      <c r="E24" s="1064"/>
      <c r="F24" s="1064"/>
      <c r="G24" s="1064"/>
      <c r="H24" s="1064"/>
      <c r="I24" s="1065"/>
      <c r="J24" s="1066"/>
      <c r="K24" s="933">
        <v>22141.42</v>
      </c>
      <c r="L24" s="934">
        <v>22141.42</v>
      </c>
      <c r="M24" s="899"/>
      <c r="N24" s="936">
        <v>38318.93</v>
      </c>
      <c r="O24" s="54"/>
      <c r="P24" s="54"/>
    </row>
    <row r="25" spans="1:16" s="56" customFormat="1" ht="11.25" customHeight="1">
      <c r="A25" s="555"/>
      <c r="B25" s="1067">
        <v>1112000</v>
      </c>
      <c r="C25" s="1068" t="s">
        <v>454</v>
      </c>
      <c r="D25" s="1069" t="s">
        <v>978</v>
      </c>
      <c r="E25" s="883"/>
      <c r="F25" s="883"/>
      <c r="G25" s="883"/>
      <c r="H25" s="883"/>
      <c r="I25" s="883"/>
      <c r="J25" s="1070"/>
      <c r="K25" s="883"/>
      <c r="L25" s="1071"/>
      <c r="O25" s="54"/>
      <c r="P25" s="42"/>
    </row>
    <row r="26" spans="1:16" s="56" customFormat="1" ht="11.25" customHeight="1">
      <c r="A26" s="555"/>
      <c r="B26" s="1067">
        <v>1113000</v>
      </c>
      <c r="C26" s="1068" t="s">
        <v>455</v>
      </c>
      <c r="D26" s="1069" t="s">
        <v>211</v>
      </c>
      <c r="E26" s="883"/>
      <c r="F26" s="883"/>
      <c r="G26" s="883"/>
      <c r="H26" s="883"/>
      <c r="I26" s="883"/>
      <c r="J26" s="1070"/>
      <c r="K26" s="883"/>
      <c r="L26" s="1071"/>
      <c r="O26" s="54"/>
      <c r="P26" s="54"/>
    </row>
    <row r="27" spans="1:12" s="54" customFormat="1" ht="10.5" customHeight="1">
      <c r="A27" s="555"/>
      <c r="B27" s="1067">
        <v>1114000</v>
      </c>
      <c r="C27" s="1068" t="s">
        <v>542</v>
      </c>
      <c r="D27" s="1069" t="s">
        <v>212</v>
      </c>
      <c r="E27" s="883"/>
      <c r="F27" s="883"/>
      <c r="G27" s="883"/>
      <c r="H27" s="883"/>
      <c r="I27" s="883"/>
      <c r="J27" s="1070"/>
      <c r="K27" s="883"/>
      <c r="L27" s="1071"/>
    </row>
    <row r="28" spans="1:16" s="54" customFormat="1" ht="11.25" customHeight="1">
      <c r="A28" s="555"/>
      <c r="B28" s="1067">
        <v>1115000</v>
      </c>
      <c r="C28" s="1068" t="s">
        <v>543</v>
      </c>
      <c r="D28" s="1069" t="s">
        <v>213</v>
      </c>
      <c r="E28" s="883"/>
      <c r="F28" s="883"/>
      <c r="G28" s="883"/>
      <c r="H28" s="883"/>
      <c r="I28" s="883"/>
      <c r="J28" s="1070"/>
      <c r="K28" s="1072"/>
      <c r="L28" s="1073"/>
      <c r="P28" s="844"/>
    </row>
    <row r="29" spans="1:12" s="54" customFormat="1" ht="13.5">
      <c r="A29" s="555"/>
      <c r="B29" s="1067">
        <v>1116000</v>
      </c>
      <c r="C29" s="1068" t="s">
        <v>544</v>
      </c>
      <c r="D29" s="1069" t="s">
        <v>214</v>
      </c>
      <c r="E29" s="883"/>
      <c r="F29" s="883"/>
      <c r="G29" s="883"/>
      <c r="H29" s="883"/>
      <c r="I29" s="883"/>
      <c r="J29" s="1070"/>
      <c r="K29" s="883"/>
      <c r="L29" s="1071"/>
    </row>
    <row r="30" spans="1:15" s="54" customFormat="1" ht="11.25" customHeight="1">
      <c r="A30" s="555"/>
      <c r="B30" s="1067"/>
      <c r="C30" s="1068" t="s">
        <v>545</v>
      </c>
      <c r="D30" s="1069" t="s">
        <v>215</v>
      </c>
      <c r="E30" s="883"/>
      <c r="F30" s="883"/>
      <c r="G30" s="883"/>
      <c r="H30" s="883"/>
      <c r="I30" s="883"/>
      <c r="J30" s="1070"/>
      <c r="K30" s="883"/>
      <c r="L30" s="1071"/>
      <c r="O30" s="42" t="s">
        <v>989</v>
      </c>
    </row>
    <row r="31" spans="1:17" s="54" customFormat="1" ht="14.25" thickBot="1">
      <c r="A31" s="555"/>
      <c r="B31" s="1074">
        <v>1117000</v>
      </c>
      <c r="C31" s="1075" t="s">
        <v>457</v>
      </c>
      <c r="D31" s="1076" t="s">
        <v>216</v>
      </c>
      <c r="E31" s="1077"/>
      <c r="F31" s="1077"/>
      <c r="G31" s="1077"/>
      <c r="H31" s="1077"/>
      <c r="I31" s="1077"/>
      <c r="J31" s="1078"/>
      <c r="K31" s="1079"/>
      <c r="L31" s="1080"/>
      <c r="N31" s="1131"/>
      <c r="O31" s="887"/>
      <c r="P31" s="1394"/>
      <c r="Q31" s="1131"/>
    </row>
    <row r="32" spans="1:17" s="54" customFormat="1" ht="15" customHeight="1" thickBot="1">
      <c r="A32" s="555"/>
      <c r="B32" s="1081">
        <v>1120000</v>
      </c>
      <c r="C32" s="1082" t="s">
        <v>458</v>
      </c>
      <c r="D32" s="1083" t="s">
        <v>65</v>
      </c>
      <c r="E32" s="1084">
        <f>E33+E43+E47+E64+E66+E69</f>
        <v>1728.8899999999999</v>
      </c>
      <c r="F32" s="1084">
        <f>F33+F43+F47+F64+F66+F69</f>
        <v>1728.8899999999999</v>
      </c>
      <c r="G32" s="1085">
        <f aca="true" t="shared" si="2" ref="G32:L32">G33+G43+G47+G64+G66+G69</f>
        <v>1042.53</v>
      </c>
      <c r="H32" s="1085">
        <f t="shared" si="2"/>
        <v>1042.53</v>
      </c>
      <c r="I32" s="1084">
        <f>I33+I43+I47+I64+I66+I69</f>
        <v>0</v>
      </c>
      <c r="J32" s="1084">
        <f>J33+J43+J47+J64+J66+J69</f>
        <v>0</v>
      </c>
      <c r="K32" s="1085">
        <f t="shared" si="2"/>
        <v>13121.95</v>
      </c>
      <c r="L32" s="1085">
        <f t="shared" si="2"/>
        <v>13121.95</v>
      </c>
      <c r="N32" s="1131"/>
      <c r="O32" s="1131"/>
      <c r="P32" s="1131"/>
      <c r="Q32" s="1131"/>
    </row>
    <row r="33" spans="1:17" s="54" customFormat="1" ht="15" thickBot="1">
      <c r="A33" s="555"/>
      <c r="B33" s="1081">
        <v>1121000</v>
      </c>
      <c r="C33" s="1086" t="s">
        <v>459</v>
      </c>
      <c r="D33" s="1087"/>
      <c r="E33" s="1088">
        <f>E35+E37+E39</f>
        <v>0</v>
      </c>
      <c r="F33" s="1088">
        <f>F35+F37+F39</f>
        <v>0</v>
      </c>
      <c r="G33" s="1085">
        <f aca="true" t="shared" si="3" ref="G33:L33">G35+G37+G39+G41</f>
        <v>0</v>
      </c>
      <c r="H33" s="1085">
        <f t="shared" si="3"/>
        <v>0</v>
      </c>
      <c r="I33" s="1085">
        <f t="shared" si="3"/>
        <v>0</v>
      </c>
      <c r="J33" s="1085">
        <f t="shared" si="3"/>
        <v>0</v>
      </c>
      <c r="K33" s="1085">
        <f t="shared" si="3"/>
        <v>12337.08</v>
      </c>
      <c r="L33" s="1085">
        <f t="shared" si="3"/>
        <v>12337.08</v>
      </c>
      <c r="N33" s="1131"/>
      <c r="O33" s="1394"/>
      <c r="P33" s="1131"/>
      <c r="Q33" s="1131"/>
    </row>
    <row r="34" spans="1:17" s="54" customFormat="1" ht="13.5">
      <c r="A34" s="555"/>
      <c r="B34" s="1089">
        <v>1121100</v>
      </c>
      <c r="C34" s="1062" t="s">
        <v>546</v>
      </c>
      <c r="D34" s="1090" t="s">
        <v>217</v>
      </c>
      <c r="E34" s="1091"/>
      <c r="F34" s="1091"/>
      <c r="G34" s="1091"/>
      <c r="H34" s="1091"/>
      <c r="I34" s="1091"/>
      <c r="J34" s="1092"/>
      <c r="K34" s="1093"/>
      <c r="L34" s="1094"/>
      <c r="N34" s="1131"/>
      <c r="O34" s="1131"/>
      <c r="P34" s="1131"/>
      <c r="Q34" s="1131"/>
    </row>
    <row r="35" spans="1:17" s="54" customFormat="1" ht="13.5">
      <c r="A35" s="555"/>
      <c r="B35" s="1067">
        <v>1121200</v>
      </c>
      <c r="C35" s="1095" t="s">
        <v>460</v>
      </c>
      <c r="D35" s="1069" t="s">
        <v>218</v>
      </c>
      <c r="E35" s="884"/>
      <c r="F35" s="884"/>
      <c r="G35" s="884"/>
      <c r="H35" s="884"/>
      <c r="I35" s="884"/>
      <c r="J35" s="1096"/>
      <c r="K35" s="919"/>
      <c r="L35" s="920"/>
      <c r="N35" s="1131"/>
      <c r="O35" s="1395"/>
      <c r="P35" s="1131"/>
      <c r="Q35" s="1131"/>
    </row>
    <row r="36" spans="1:17" s="54" customFormat="1" ht="25.5">
      <c r="A36" s="555"/>
      <c r="B36" s="1067"/>
      <c r="C36" s="1095" t="s">
        <v>547</v>
      </c>
      <c r="D36" s="1069" t="s">
        <v>219</v>
      </c>
      <c r="E36" s="1057"/>
      <c r="F36" s="1057"/>
      <c r="G36" s="1057"/>
      <c r="H36" s="1057"/>
      <c r="I36" s="1057"/>
      <c r="J36" s="1097"/>
      <c r="K36" s="921"/>
      <c r="L36" s="902"/>
      <c r="N36" s="1131"/>
      <c r="O36" s="1131"/>
      <c r="P36" s="1131"/>
      <c r="Q36" s="1131"/>
    </row>
    <row r="37" spans="1:17" s="54" customFormat="1" ht="13.5">
      <c r="A37" s="555"/>
      <c r="B37" s="1067">
        <v>1121300</v>
      </c>
      <c r="C37" s="1068" t="s">
        <v>461</v>
      </c>
      <c r="D37" s="1069" t="s">
        <v>220</v>
      </c>
      <c r="E37" s="1098"/>
      <c r="F37" s="1098"/>
      <c r="G37" s="1098"/>
      <c r="H37" s="1098"/>
      <c r="I37" s="1098"/>
      <c r="J37" s="1099"/>
      <c r="K37" s="1098" t="s">
        <v>1045</v>
      </c>
      <c r="L37" s="1100" t="s">
        <v>1045</v>
      </c>
      <c r="N37" s="1131"/>
      <c r="O37" s="1131"/>
      <c r="P37" s="1131"/>
      <c r="Q37" s="1131"/>
    </row>
    <row r="38" spans="1:17" s="54" customFormat="1" ht="12" customHeight="1">
      <c r="A38" s="555"/>
      <c r="B38" s="1067"/>
      <c r="C38" s="1068" t="s">
        <v>548</v>
      </c>
      <c r="D38" s="1069" t="s">
        <v>221</v>
      </c>
      <c r="E38" s="1098"/>
      <c r="F38" s="1098"/>
      <c r="G38" s="1098"/>
      <c r="H38" s="1098"/>
      <c r="I38" s="1098"/>
      <c r="J38" s="1099"/>
      <c r="K38" s="1098"/>
      <c r="L38" s="1100"/>
      <c r="N38" s="1131"/>
      <c r="O38" s="1131"/>
      <c r="P38" s="1131"/>
      <c r="Q38" s="1131"/>
    </row>
    <row r="39" spans="1:17" s="54" customFormat="1" ht="13.5">
      <c r="A39" s="555"/>
      <c r="B39" s="1067">
        <v>1121400</v>
      </c>
      <c r="C39" s="1068" t="s">
        <v>462</v>
      </c>
      <c r="D39" s="1069" t="s">
        <v>222</v>
      </c>
      <c r="E39" s="1098"/>
      <c r="F39" s="1098"/>
      <c r="G39" s="1098"/>
      <c r="H39" s="1098"/>
      <c r="I39" s="1098"/>
      <c r="J39" s="1099"/>
      <c r="K39" s="1098"/>
      <c r="L39" s="1100"/>
      <c r="N39" s="1131"/>
      <c r="O39" s="1395"/>
      <c r="P39" s="1131"/>
      <c r="Q39" s="1131"/>
    </row>
    <row r="40" spans="1:17" s="54" customFormat="1" ht="13.5">
      <c r="A40" s="555"/>
      <c r="B40" s="1067">
        <v>1121500</v>
      </c>
      <c r="C40" s="1068" t="s">
        <v>549</v>
      </c>
      <c r="D40" s="1069" t="s">
        <v>223</v>
      </c>
      <c r="E40" s="1098"/>
      <c r="F40" s="1098"/>
      <c r="G40" s="1098"/>
      <c r="H40" s="1098"/>
      <c r="I40" s="1098"/>
      <c r="J40" s="1099"/>
      <c r="K40" s="1098"/>
      <c r="L40" s="1100"/>
      <c r="N40" s="1131"/>
      <c r="O40" s="1131"/>
      <c r="P40" s="1131"/>
      <c r="Q40" s="1131"/>
    </row>
    <row r="41" spans="1:17" s="54" customFormat="1" ht="13.5">
      <c r="A41" s="555"/>
      <c r="B41" s="1067">
        <v>1121600</v>
      </c>
      <c r="C41" s="1068" t="s">
        <v>550</v>
      </c>
      <c r="D41" s="1069" t="s">
        <v>224</v>
      </c>
      <c r="E41" s="1098"/>
      <c r="F41" s="1098"/>
      <c r="G41" s="1098"/>
      <c r="H41" s="1098"/>
      <c r="I41" s="1098"/>
      <c r="J41" s="1099"/>
      <c r="K41" s="1098" t="s">
        <v>1046</v>
      </c>
      <c r="L41" s="1100" t="s">
        <v>1046</v>
      </c>
      <c r="N41" s="1131"/>
      <c r="O41" s="1131"/>
      <c r="P41" s="1131"/>
      <c r="Q41" s="1131"/>
    </row>
    <row r="42" spans="1:17" s="54" customFormat="1" ht="14.25" thickBot="1">
      <c r="A42" s="555"/>
      <c r="B42" s="1101">
        <v>1121700</v>
      </c>
      <c r="C42" s="1075" t="s">
        <v>551</v>
      </c>
      <c r="D42" s="1076" t="s">
        <v>225</v>
      </c>
      <c r="E42" s="1102"/>
      <c r="F42" s="1102"/>
      <c r="G42" s="1102"/>
      <c r="H42" s="1102"/>
      <c r="I42" s="1102"/>
      <c r="J42" s="1103"/>
      <c r="K42" s="1104"/>
      <c r="L42" s="1105"/>
      <c r="N42" s="1131"/>
      <c r="O42" s="1131"/>
      <c r="P42" s="1131"/>
      <c r="Q42" s="1131"/>
    </row>
    <row r="43" spans="1:17" s="54" customFormat="1" ht="13.5" customHeight="1" thickBot="1">
      <c r="A43" s="555"/>
      <c r="B43" s="1081">
        <v>1122000</v>
      </c>
      <c r="C43" s="1086" t="s">
        <v>464</v>
      </c>
      <c r="D43" s="1083" t="s">
        <v>65</v>
      </c>
      <c r="E43" s="1106"/>
      <c r="F43" s="1106"/>
      <c r="G43" s="1084" t="str">
        <f>G44</f>
        <v>14.00</v>
      </c>
      <c r="H43" s="1084" t="str">
        <f>H44</f>
        <v>14.00</v>
      </c>
      <c r="I43" s="1106"/>
      <c r="J43" s="1106"/>
      <c r="K43" s="1084">
        <f>K44</f>
        <v>0</v>
      </c>
      <c r="L43" s="1084">
        <f>L44</f>
        <v>0</v>
      </c>
      <c r="N43" s="1131"/>
      <c r="O43" s="1131"/>
      <c r="P43" s="1394"/>
      <c r="Q43" s="1131"/>
    </row>
    <row r="44" spans="1:17" s="54" customFormat="1" ht="13.5">
      <c r="A44" s="555"/>
      <c r="B44" s="1061">
        <v>1122100</v>
      </c>
      <c r="C44" s="1107" t="s">
        <v>465</v>
      </c>
      <c r="D44" s="1090" t="s">
        <v>226</v>
      </c>
      <c r="E44" s="1108"/>
      <c r="F44" s="1108"/>
      <c r="G44" s="1108" t="s">
        <v>1047</v>
      </c>
      <c r="H44" s="1108" t="s">
        <v>1047</v>
      </c>
      <c r="I44" s="1108"/>
      <c r="J44" s="1109"/>
      <c r="K44" s="1110"/>
      <c r="L44" s="1111"/>
      <c r="N44" s="1131"/>
      <c r="O44" s="1131"/>
      <c r="P44" s="1131"/>
      <c r="Q44" s="1131"/>
    </row>
    <row r="45" spans="1:17" s="54" customFormat="1" ht="13.5">
      <c r="A45" s="555"/>
      <c r="B45" s="1112">
        <v>1122200</v>
      </c>
      <c r="C45" s="1113" t="s">
        <v>552</v>
      </c>
      <c r="D45" s="1069" t="s">
        <v>227</v>
      </c>
      <c r="E45" s="1098"/>
      <c r="F45" s="1098"/>
      <c r="G45" s="1098"/>
      <c r="H45" s="1098"/>
      <c r="I45" s="1098"/>
      <c r="J45" s="1099"/>
      <c r="K45" s="1098"/>
      <c r="L45" s="1100"/>
      <c r="N45" s="1131"/>
      <c r="O45" s="1131"/>
      <c r="P45" s="1131"/>
      <c r="Q45" s="1131"/>
    </row>
    <row r="46" spans="1:12" s="54" customFormat="1" ht="14.25" thickBot="1">
      <c r="A46" s="555"/>
      <c r="B46" s="1114">
        <v>1122300</v>
      </c>
      <c r="C46" s="1115" t="s">
        <v>466</v>
      </c>
      <c r="D46" s="1076" t="s">
        <v>228</v>
      </c>
      <c r="E46" s="1116"/>
      <c r="F46" s="1116"/>
      <c r="G46" s="1116"/>
      <c r="H46" s="1116"/>
      <c r="I46" s="1116"/>
      <c r="J46" s="1117"/>
      <c r="K46" s="1118"/>
      <c r="L46" s="1119"/>
    </row>
    <row r="47" spans="1:12" s="54" customFormat="1" ht="13.5" customHeight="1" thickBot="1">
      <c r="A47" s="555"/>
      <c r="B47" s="1081">
        <v>1123000</v>
      </c>
      <c r="C47" s="1120" t="s">
        <v>467</v>
      </c>
      <c r="D47" s="1083" t="s">
        <v>65</v>
      </c>
      <c r="E47" s="1121"/>
      <c r="F47" s="1121"/>
      <c r="G47" s="1122">
        <f>G58+G61</f>
        <v>0</v>
      </c>
      <c r="H47" s="1122">
        <f>H58+H61</f>
        <v>0</v>
      </c>
      <c r="I47" s="1123">
        <f>I60</f>
        <v>0</v>
      </c>
      <c r="J47" s="1123">
        <f>J60</f>
        <v>0</v>
      </c>
      <c r="K47" s="1124">
        <f>K50+K54+K60+K62</f>
        <v>221.52</v>
      </c>
      <c r="L47" s="1124">
        <f>L50+L54+L60+L62</f>
        <v>221.52</v>
      </c>
    </row>
    <row r="48" spans="1:12" s="54" customFormat="1" ht="11.25" customHeight="1">
      <c r="A48" s="555"/>
      <c r="B48" s="1061">
        <v>1123100</v>
      </c>
      <c r="C48" s="1062" t="s">
        <v>553</v>
      </c>
      <c r="D48" s="1090" t="s">
        <v>229</v>
      </c>
      <c r="E48" s="1125"/>
      <c r="F48" s="1125"/>
      <c r="G48" s="1125"/>
      <c r="H48" s="1125"/>
      <c r="I48" s="1125"/>
      <c r="J48" s="1126"/>
      <c r="K48" s="1127"/>
      <c r="L48" s="1128"/>
    </row>
    <row r="49" spans="1:12" s="54" customFormat="1" ht="13.5" customHeight="1">
      <c r="A49" s="555"/>
      <c r="B49" s="1112"/>
      <c r="C49" s="1068" t="s">
        <v>554</v>
      </c>
      <c r="D49" s="1090" t="s">
        <v>230</v>
      </c>
      <c r="E49" s="883"/>
      <c r="F49" s="883"/>
      <c r="G49" s="883"/>
      <c r="H49" s="883"/>
      <c r="I49" s="883"/>
      <c r="J49" s="1070"/>
      <c r="K49" s="883"/>
      <c r="L49" s="1071"/>
    </row>
    <row r="50" spans="1:12" s="54" customFormat="1" ht="13.5">
      <c r="A50" s="555"/>
      <c r="B50" s="1112">
        <v>1123200</v>
      </c>
      <c r="C50" s="1068" t="s">
        <v>468</v>
      </c>
      <c r="D50" s="1069" t="s">
        <v>231</v>
      </c>
      <c r="E50" s="883"/>
      <c r="F50" s="883"/>
      <c r="G50" s="883"/>
      <c r="H50" s="883"/>
      <c r="I50" s="883"/>
      <c r="J50" s="1070"/>
      <c r="K50" s="1072">
        <v>221.52</v>
      </c>
      <c r="L50" s="1073">
        <v>221.52</v>
      </c>
    </row>
    <row r="51" spans="1:12" s="54" customFormat="1" ht="11.25" customHeight="1">
      <c r="A51" s="555"/>
      <c r="B51" s="1112"/>
      <c r="C51" s="1068" t="s">
        <v>555</v>
      </c>
      <c r="D51" s="1069" t="s">
        <v>232</v>
      </c>
      <c r="E51" s="883"/>
      <c r="F51" s="883"/>
      <c r="G51" s="883"/>
      <c r="H51" s="883"/>
      <c r="I51" s="883"/>
      <c r="J51" s="1070"/>
      <c r="K51" s="883"/>
      <c r="L51" s="1071"/>
    </row>
    <row r="52" spans="1:12" s="54" customFormat="1" ht="14.25" customHeight="1">
      <c r="A52" s="555"/>
      <c r="B52" s="1112">
        <v>1123300</v>
      </c>
      <c r="C52" s="1068" t="s">
        <v>556</v>
      </c>
      <c r="D52" s="1069" t="s">
        <v>234</v>
      </c>
      <c r="E52" s="1057"/>
      <c r="F52" s="1057"/>
      <c r="G52" s="1057"/>
      <c r="H52" s="1057"/>
      <c r="I52" s="1057"/>
      <c r="J52" s="1097"/>
      <c r="K52" s="1058"/>
      <c r="L52" s="902"/>
    </row>
    <row r="53" spans="1:12" s="54" customFormat="1" ht="11.25" customHeight="1">
      <c r="A53" s="555"/>
      <c r="B53" s="1112"/>
      <c r="C53" s="1068" t="s">
        <v>557</v>
      </c>
      <c r="D53" s="1069" t="s">
        <v>235</v>
      </c>
      <c r="E53" s="1057"/>
      <c r="F53" s="1057"/>
      <c r="G53" s="1057"/>
      <c r="H53" s="1057"/>
      <c r="I53" s="1057"/>
      <c r="J53" s="1097"/>
      <c r="K53" s="1058"/>
      <c r="L53" s="902"/>
    </row>
    <row r="54" spans="1:12" s="54" customFormat="1" ht="11.25" customHeight="1">
      <c r="A54" s="555"/>
      <c r="B54" s="1112">
        <v>1123400</v>
      </c>
      <c r="C54" s="1068" t="s">
        <v>469</v>
      </c>
      <c r="D54" s="1069" t="s">
        <v>236</v>
      </c>
      <c r="E54" s="1057"/>
      <c r="F54" s="1057"/>
      <c r="G54" s="1057"/>
      <c r="H54" s="1057"/>
      <c r="I54" s="1057"/>
      <c r="J54" s="1097"/>
      <c r="K54" s="884"/>
      <c r="L54" s="1156"/>
    </row>
    <row r="55" spans="1:12" s="54" customFormat="1" ht="10.5" customHeight="1">
      <c r="A55" s="555"/>
      <c r="B55" s="1112"/>
      <c r="C55" s="1068" t="s">
        <v>558</v>
      </c>
      <c r="D55" s="1069" t="s">
        <v>237</v>
      </c>
      <c r="E55" s="1057"/>
      <c r="F55" s="1057"/>
      <c r="G55" s="1057"/>
      <c r="H55" s="1057"/>
      <c r="I55" s="1057"/>
      <c r="J55" s="1097"/>
      <c r="K55" s="1058"/>
      <c r="L55" s="902"/>
    </row>
    <row r="56" spans="1:12" s="54" customFormat="1" ht="12" customHeight="1">
      <c r="A56" s="555"/>
      <c r="B56" s="1112">
        <v>1123500</v>
      </c>
      <c r="C56" s="1129" t="s">
        <v>559</v>
      </c>
      <c r="D56" s="1130">
        <v>423500</v>
      </c>
      <c r="E56" s="1057"/>
      <c r="F56" s="1057"/>
      <c r="G56" s="1057"/>
      <c r="H56" s="1057"/>
      <c r="I56" s="1057"/>
      <c r="J56" s="1097"/>
      <c r="K56" s="1058"/>
      <c r="L56" s="902"/>
    </row>
    <row r="57" spans="1:12" s="54" customFormat="1" ht="11.25" customHeight="1">
      <c r="A57" s="555"/>
      <c r="B57" s="1112"/>
      <c r="C57" s="1129" t="s">
        <v>560</v>
      </c>
      <c r="D57" s="1130" t="s">
        <v>238</v>
      </c>
      <c r="E57" s="1057"/>
      <c r="F57" s="1057"/>
      <c r="G57" s="1057"/>
      <c r="H57" s="1057"/>
      <c r="I57" s="1057"/>
      <c r="J57" s="1097"/>
      <c r="K57" s="1058"/>
      <c r="L57" s="902"/>
    </row>
    <row r="58" spans="1:12" s="54" customFormat="1" ht="12" customHeight="1">
      <c r="A58" s="555"/>
      <c r="B58" s="1112">
        <v>1123600</v>
      </c>
      <c r="C58" s="1068" t="s">
        <v>561</v>
      </c>
      <c r="D58" s="1069" t="s">
        <v>239</v>
      </c>
      <c r="E58" s="1057"/>
      <c r="F58" s="1057"/>
      <c r="G58" s="1057"/>
      <c r="H58" s="1057"/>
      <c r="I58" s="1057"/>
      <c r="J58" s="1097"/>
      <c r="K58" s="1058"/>
      <c r="L58" s="902"/>
    </row>
    <row r="59" spans="1:12" s="54" customFormat="1" ht="11.25" customHeight="1">
      <c r="A59" s="555"/>
      <c r="B59" s="1112"/>
      <c r="C59" s="1068" t="s">
        <v>562</v>
      </c>
      <c r="D59" s="1069" t="s">
        <v>240</v>
      </c>
      <c r="E59" s="1057"/>
      <c r="F59" s="1057"/>
      <c r="G59" s="1057"/>
      <c r="H59" s="1057"/>
      <c r="I59" s="1057"/>
      <c r="J59" s="1097"/>
      <c r="K59" s="1058"/>
      <c r="L59" s="902"/>
    </row>
    <row r="60" spans="1:15" s="54" customFormat="1" ht="11.25" customHeight="1">
      <c r="A60" s="555"/>
      <c r="B60" s="1112">
        <v>1123700</v>
      </c>
      <c r="C60" s="1068" t="s">
        <v>470</v>
      </c>
      <c r="D60" s="1069" t="s">
        <v>241</v>
      </c>
      <c r="E60" s="1057"/>
      <c r="F60" s="1057"/>
      <c r="G60" s="1131"/>
      <c r="H60" s="1132"/>
      <c r="I60" s="1057"/>
      <c r="J60" s="1097"/>
      <c r="K60" s="884"/>
      <c r="L60" s="1156"/>
      <c r="O60" s="123"/>
    </row>
    <row r="61" spans="1:15" s="54" customFormat="1" ht="11.25" customHeight="1">
      <c r="A61" s="555"/>
      <c r="B61" s="1112"/>
      <c r="C61" s="1068" t="s">
        <v>563</v>
      </c>
      <c r="D61" s="1069" t="s">
        <v>242</v>
      </c>
      <c r="E61" s="1057"/>
      <c r="F61" s="1057"/>
      <c r="G61" s="884"/>
      <c r="H61" s="884"/>
      <c r="I61" s="1057"/>
      <c r="J61" s="1097"/>
      <c r="K61" s="1058"/>
      <c r="L61" s="902"/>
      <c r="O61" s="123"/>
    </row>
    <row r="62" spans="1:15" s="54" customFormat="1" ht="12" customHeight="1">
      <c r="A62" s="555"/>
      <c r="B62" s="1112">
        <v>1123800</v>
      </c>
      <c r="C62" s="1068" t="s">
        <v>471</v>
      </c>
      <c r="D62" s="1069" t="s">
        <v>243</v>
      </c>
      <c r="E62" s="1057"/>
      <c r="F62" s="1057"/>
      <c r="G62" s="1057"/>
      <c r="H62" s="1057"/>
      <c r="I62" s="1057"/>
      <c r="J62" s="1097"/>
      <c r="K62" s="1058"/>
      <c r="L62" s="902"/>
      <c r="O62" s="123"/>
    </row>
    <row r="63" spans="1:15" s="54" customFormat="1" ht="12" customHeight="1" thickBot="1">
      <c r="A63" s="555"/>
      <c r="B63" s="1114"/>
      <c r="C63" s="1075" t="s">
        <v>564</v>
      </c>
      <c r="D63" s="1076" t="s">
        <v>244</v>
      </c>
      <c r="E63" s="1102"/>
      <c r="F63" s="1102"/>
      <c r="G63" s="1102"/>
      <c r="H63" s="1102"/>
      <c r="I63" s="1102"/>
      <c r="J63" s="1103"/>
      <c r="K63" s="916"/>
      <c r="L63" s="1105"/>
      <c r="O63" s="123"/>
    </row>
    <row r="64" spans="1:15" s="54" customFormat="1" ht="13.5" customHeight="1" thickBot="1">
      <c r="A64" s="555"/>
      <c r="B64" s="1081">
        <v>1124000</v>
      </c>
      <c r="C64" s="1120" t="s">
        <v>472</v>
      </c>
      <c r="D64" s="1083" t="s">
        <v>65</v>
      </c>
      <c r="E64" s="1106"/>
      <c r="F64" s="1106"/>
      <c r="G64" s="1106"/>
      <c r="H64" s="1106"/>
      <c r="I64" s="1106"/>
      <c r="J64" s="1106"/>
      <c r="K64" s="1106">
        <f>K65</f>
        <v>68.12</v>
      </c>
      <c r="L64" s="1106">
        <f>L65</f>
        <v>68.12</v>
      </c>
      <c r="O64" s="123"/>
    </row>
    <row r="65" spans="1:15" s="54" customFormat="1" ht="12.75" customHeight="1" thickBot="1">
      <c r="A65" s="555"/>
      <c r="B65" s="1061">
        <v>1124100</v>
      </c>
      <c r="C65" s="1133" t="s">
        <v>473</v>
      </c>
      <c r="D65" s="1134" t="s">
        <v>245</v>
      </c>
      <c r="E65" s="1135"/>
      <c r="F65" s="1135"/>
      <c r="G65" s="1135"/>
      <c r="H65" s="1135"/>
      <c r="I65" s="1135"/>
      <c r="J65" s="1136"/>
      <c r="K65" s="1141">
        <v>68.12</v>
      </c>
      <c r="L65" s="1236">
        <v>68.12</v>
      </c>
      <c r="O65" s="123"/>
    </row>
    <row r="66" spans="1:15" s="56" customFormat="1" ht="12" customHeight="1" thickBot="1">
      <c r="A66" s="555"/>
      <c r="B66" s="1137">
        <v>1125000</v>
      </c>
      <c r="C66" s="1138" t="s">
        <v>474</v>
      </c>
      <c r="D66" s="1139" t="s">
        <v>65</v>
      </c>
      <c r="E66" s="1140">
        <f>E68</f>
        <v>0</v>
      </c>
      <c r="F66" s="1140">
        <f>F68</f>
        <v>0</v>
      </c>
      <c r="G66" s="1140">
        <f>G68</f>
        <v>0</v>
      </c>
      <c r="H66" s="1140">
        <f>H68</f>
        <v>0</v>
      </c>
      <c r="I66" s="1141">
        <f>I67</f>
        <v>0</v>
      </c>
      <c r="J66" s="1142">
        <f>J67</f>
        <v>0</v>
      </c>
      <c r="K66" s="1140">
        <f>K67</f>
        <v>25</v>
      </c>
      <c r="L66" s="1143">
        <f>L67</f>
        <v>25</v>
      </c>
      <c r="O66" s="124"/>
    </row>
    <row r="67" spans="1:15" s="54" customFormat="1" ht="16.5" customHeight="1">
      <c r="A67" s="555"/>
      <c r="B67" s="1112">
        <v>1125200</v>
      </c>
      <c r="C67" s="1062" t="s">
        <v>565</v>
      </c>
      <c r="D67" s="1090" t="s">
        <v>246</v>
      </c>
      <c r="E67" s="1091"/>
      <c r="F67" s="1091"/>
      <c r="G67" s="1144"/>
      <c r="H67" s="1145"/>
      <c r="I67" s="1077"/>
      <c r="J67" s="1078"/>
      <c r="K67" s="1293">
        <v>25</v>
      </c>
      <c r="L67" s="1294">
        <v>25</v>
      </c>
      <c r="O67" s="123"/>
    </row>
    <row r="68" spans="1:22" s="54" customFormat="1" ht="22.5" customHeight="1" thickBot="1">
      <c r="A68" s="555"/>
      <c r="B68" s="1114"/>
      <c r="C68" s="1075" t="s">
        <v>566</v>
      </c>
      <c r="D68" s="1076" t="s">
        <v>84</v>
      </c>
      <c r="E68" s="1146"/>
      <c r="F68" s="1146"/>
      <c r="G68" s="1012"/>
      <c r="H68" s="1012"/>
      <c r="I68" s="1147"/>
      <c r="J68" s="1148"/>
      <c r="K68" s="1149"/>
      <c r="L68" s="1150"/>
      <c r="O68" s="1436"/>
      <c r="P68" s="1436"/>
      <c r="Q68" s="1436"/>
      <c r="R68" s="1436"/>
      <c r="S68" s="1436"/>
      <c r="T68" s="1436"/>
      <c r="U68" s="52"/>
      <c r="V68" s="935"/>
    </row>
    <row r="69" spans="1:12" s="54" customFormat="1" ht="14.25" customHeight="1" thickBot="1">
      <c r="A69" s="555"/>
      <c r="B69" s="1081">
        <v>1126000</v>
      </c>
      <c r="C69" s="1120" t="s">
        <v>476</v>
      </c>
      <c r="D69" s="1083" t="s">
        <v>65</v>
      </c>
      <c r="E69" s="1151">
        <f>E70+E71+E76+E77</f>
        <v>1728.8899999999999</v>
      </c>
      <c r="F69" s="1151">
        <f>F70+F71+F76+F77</f>
        <v>1728.8899999999999</v>
      </c>
      <c r="G69" s="1122">
        <f>G70+G71+G77+G83</f>
        <v>1028.53</v>
      </c>
      <c r="H69" s="1122">
        <f>H71+H77+H83</f>
        <v>1028.53</v>
      </c>
      <c r="I69" s="1152">
        <f>I70+I76+I77+I82</f>
        <v>0</v>
      </c>
      <c r="J69" s="1152">
        <f>J70+J76+J77+J82</f>
        <v>0</v>
      </c>
      <c r="K69" s="1152">
        <f>K70+K71+K76+K77+K82</f>
        <v>470.23</v>
      </c>
      <c r="L69" s="1152">
        <f>L70+L71+L76+L77+L82</f>
        <v>470.23</v>
      </c>
    </row>
    <row r="70" spans="1:15" s="54" customFormat="1" ht="13.5">
      <c r="A70" s="555"/>
      <c r="B70" s="1061">
        <v>1126100</v>
      </c>
      <c r="C70" s="1062" t="s">
        <v>477</v>
      </c>
      <c r="D70" s="1090" t="s">
        <v>247</v>
      </c>
      <c r="E70" s="1125"/>
      <c r="F70" s="1125"/>
      <c r="G70" s="1153"/>
      <c r="H70" s="1154"/>
      <c r="I70" s="1012"/>
      <c r="J70" s="1155"/>
      <c r="K70" s="1072">
        <v>342.7</v>
      </c>
      <c r="L70" s="1073">
        <v>342.7</v>
      </c>
      <c r="O70" s="123"/>
    </row>
    <row r="71" spans="1:22" s="54" customFormat="1" ht="12" customHeight="1">
      <c r="A71" s="555"/>
      <c r="B71" s="1112"/>
      <c r="C71" s="1068" t="s">
        <v>567</v>
      </c>
      <c r="D71" s="1090" t="s">
        <v>248</v>
      </c>
      <c r="E71" s="883">
        <v>21.59</v>
      </c>
      <c r="F71" s="883">
        <v>21.59</v>
      </c>
      <c r="G71" s="1012">
        <v>375.63</v>
      </c>
      <c r="H71" s="1012">
        <v>375.63</v>
      </c>
      <c r="I71" s="883"/>
      <c r="J71" s="1070"/>
      <c r="K71" s="886"/>
      <c r="L71" s="886"/>
      <c r="V71" s="843"/>
    </row>
    <row r="72" spans="1:12" s="54" customFormat="1" ht="11.25" customHeight="1">
      <c r="A72" s="555"/>
      <c r="B72" s="1112">
        <v>1126200</v>
      </c>
      <c r="C72" s="1068" t="s">
        <v>568</v>
      </c>
      <c r="D72" s="1069" t="s">
        <v>249</v>
      </c>
      <c r="E72" s="883"/>
      <c r="F72" s="887"/>
      <c r="G72" s="883"/>
      <c r="H72" s="883"/>
      <c r="I72" s="883"/>
      <c r="J72" s="1070"/>
      <c r="K72" s="883"/>
      <c r="L72" s="1071"/>
    </row>
    <row r="73" spans="1:12" s="54" customFormat="1" ht="12.75" customHeight="1">
      <c r="A73" s="555"/>
      <c r="B73" s="1112"/>
      <c r="C73" s="1068" t="s">
        <v>569</v>
      </c>
      <c r="D73" s="1069" t="s">
        <v>250</v>
      </c>
      <c r="E73" s="883"/>
      <c r="F73" s="883"/>
      <c r="G73" s="883"/>
      <c r="H73" s="883"/>
      <c r="I73" s="883"/>
      <c r="J73" s="1070"/>
      <c r="K73" s="883"/>
      <c r="L73" s="1071"/>
    </row>
    <row r="74" spans="1:12" s="54" customFormat="1" ht="13.5">
      <c r="A74" s="555"/>
      <c r="B74" s="1112">
        <v>1126300</v>
      </c>
      <c r="C74" s="1068" t="s">
        <v>570</v>
      </c>
      <c r="D74" s="1069" t="s">
        <v>251</v>
      </c>
      <c r="E74" s="1057"/>
      <c r="F74" s="1057"/>
      <c r="G74" s="1057"/>
      <c r="H74" s="1057"/>
      <c r="I74" s="1057"/>
      <c r="J74" s="1097"/>
      <c r="K74" s="1057"/>
      <c r="L74" s="902"/>
    </row>
    <row r="75" spans="1:12" s="54" customFormat="1" ht="12" customHeight="1">
      <c r="A75" s="555"/>
      <c r="B75" s="1112"/>
      <c r="C75" s="1068" t="s">
        <v>571</v>
      </c>
      <c r="D75" s="1069" t="s">
        <v>252</v>
      </c>
      <c r="E75" s="1057"/>
      <c r="F75" s="1057"/>
      <c r="G75" s="1057"/>
      <c r="H75" s="1057"/>
      <c r="I75" s="1057"/>
      <c r="J75" s="1097"/>
      <c r="K75" s="1057"/>
      <c r="L75" s="902"/>
    </row>
    <row r="76" spans="1:12" s="54" customFormat="1" ht="10.5" customHeight="1">
      <c r="A76" s="555"/>
      <c r="B76" s="1067">
        <v>1126400</v>
      </c>
      <c r="C76" s="1068" t="s">
        <v>478</v>
      </c>
      <c r="D76" s="1069" t="s">
        <v>253</v>
      </c>
      <c r="E76" s="1057"/>
      <c r="F76" s="1057"/>
      <c r="G76" s="886"/>
      <c r="H76" s="887"/>
      <c r="I76" s="1057"/>
      <c r="J76" s="1097"/>
      <c r="K76" s="1057"/>
      <c r="L76" s="902"/>
    </row>
    <row r="77" spans="1:16" s="54" customFormat="1" ht="10.5" customHeight="1">
      <c r="A77" s="555"/>
      <c r="B77" s="1067"/>
      <c r="C77" s="1068" t="s">
        <v>572</v>
      </c>
      <c r="D77" s="1069" t="s">
        <v>254</v>
      </c>
      <c r="E77" s="884">
        <v>1707.3</v>
      </c>
      <c r="F77" s="884">
        <v>1707.3</v>
      </c>
      <c r="G77" s="903">
        <v>504</v>
      </c>
      <c r="H77" s="903">
        <v>504</v>
      </c>
      <c r="I77" s="1057"/>
      <c r="J77" s="1097"/>
      <c r="K77" s="884"/>
      <c r="L77" s="1156"/>
      <c r="P77" s="844"/>
    </row>
    <row r="78" spans="1:12" s="54" customFormat="1" ht="12" customHeight="1">
      <c r="A78" s="555"/>
      <c r="B78" s="1157">
        <v>1126500</v>
      </c>
      <c r="C78" s="1158" t="s">
        <v>573</v>
      </c>
      <c r="D78" s="1069" t="s">
        <v>255</v>
      </c>
      <c r="E78" s="1057"/>
      <c r="F78" s="1057"/>
      <c r="G78" s="1057"/>
      <c r="H78" s="1057"/>
      <c r="I78" s="1057"/>
      <c r="J78" s="1097"/>
      <c r="K78" s="1057"/>
      <c r="L78" s="902"/>
    </row>
    <row r="79" spans="1:12" s="54" customFormat="1" ht="12" customHeight="1">
      <c r="A79" s="555"/>
      <c r="B79" s="1157"/>
      <c r="C79" s="1158" t="s">
        <v>574</v>
      </c>
      <c r="D79" s="1069" t="s">
        <v>256</v>
      </c>
      <c r="E79" s="1057"/>
      <c r="F79" s="1057"/>
      <c r="G79" s="1057"/>
      <c r="H79" s="1057"/>
      <c r="I79" s="1057"/>
      <c r="J79" s="1097"/>
      <c r="K79" s="1057"/>
      <c r="L79" s="902"/>
    </row>
    <row r="80" spans="1:12" s="54" customFormat="1" ht="12.75" customHeight="1">
      <c r="A80" s="555"/>
      <c r="B80" s="1067">
        <v>1126600</v>
      </c>
      <c r="C80" s="1068" t="s">
        <v>575</v>
      </c>
      <c r="D80" s="1069" t="s">
        <v>257</v>
      </c>
      <c r="E80" s="885"/>
      <c r="F80" s="885"/>
      <c r="G80" s="885"/>
      <c r="H80" s="885"/>
      <c r="I80" s="885"/>
      <c r="J80" s="1159"/>
      <c r="K80" s="885"/>
      <c r="L80" s="1160"/>
    </row>
    <row r="81" spans="1:12" s="54" customFormat="1" ht="10.5" customHeight="1">
      <c r="A81" s="555"/>
      <c r="B81" s="1067"/>
      <c r="C81" s="1068" t="s">
        <v>576</v>
      </c>
      <c r="D81" s="1069" t="s">
        <v>258</v>
      </c>
      <c r="E81" s="885"/>
      <c r="F81" s="885"/>
      <c r="G81" s="885"/>
      <c r="H81" s="885"/>
      <c r="I81" s="885"/>
      <c r="J81" s="1159"/>
      <c r="K81" s="885"/>
      <c r="L81" s="1160"/>
    </row>
    <row r="82" spans="1:12" s="54" customFormat="1" ht="13.5">
      <c r="A82" s="555"/>
      <c r="B82" s="1067">
        <v>1126700</v>
      </c>
      <c r="C82" s="1068" t="s">
        <v>479</v>
      </c>
      <c r="D82" s="1069" t="s">
        <v>259</v>
      </c>
      <c r="E82" s="1057"/>
      <c r="F82" s="1057"/>
      <c r="G82" s="1131"/>
      <c r="H82" s="1058"/>
      <c r="I82" s="1058"/>
      <c r="J82" s="1097"/>
      <c r="K82" s="884">
        <v>127.53</v>
      </c>
      <c r="L82" s="1156">
        <v>127.53</v>
      </c>
    </row>
    <row r="83" spans="1:12" s="54" customFormat="1" ht="12" customHeight="1">
      <c r="A83" s="555"/>
      <c r="B83" s="1067"/>
      <c r="C83" s="1068" t="s">
        <v>577</v>
      </c>
      <c r="D83" s="1069" t="s">
        <v>260</v>
      </c>
      <c r="E83" s="1057"/>
      <c r="F83" s="1057"/>
      <c r="G83" s="1057">
        <v>148.9</v>
      </c>
      <c r="H83" s="884">
        <v>148.9</v>
      </c>
      <c r="I83" s="1058"/>
      <c r="J83" s="1058"/>
      <c r="K83" s="886"/>
      <c r="L83" s="886"/>
    </row>
    <row r="84" spans="1:12" s="54" customFormat="1" ht="12" customHeight="1">
      <c r="A84" s="555"/>
      <c r="B84" s="1067">
        <v>1126800</v>
      </c>
      <c r="C84" s="1068" t="s">
        <v>578</v>
      </c>
      <c r="D84" s="1069" t="s">
        <v>261</v>
      </c>
      <c r="E84" s="1057"/>
      <c r="F84" s="1057"/>
      <c r="G84" s="1057"/>
      <c r="H84" s="1058"/>
      <c r="I84" s="1058"/>
      <c r="J84" s="1097"/>
      <c r="K84" s="1058"/>
      <c r="L84" s="902"/>
    </row>
    <row r="85" spans="1:12" s="54" customFormat="1" ht="10.5" customHeight="1" thickBot="1">
      <c r="A85" s="555"/>
      <c r="B85" s="1101"/>
      <c r="C85" s="1075" t="s">
        <v>579</v>
      </c>
      <c r="D85" s="1076" t="s">
        <v>262</v>
      </c>
      <c r="E85" s="1102"/>
      <c r="F85" s="1102"/>
      <c r="G85" s="1102"/>
      <c r="H85" s="1102"/>
      <c r="I85" s="1102"/>
      <c r="J85" s="1103"/>
      <c r="K85" s="916"/>
      <c r="L85" s="1105"/>
    </row>
    <row r="86" spans="1:12" s="54" customFormat="1" ht="12.75" customHeight="1" thickBot="1">
      <c r="A86" s="555"/>
      <c r="B86" s="1161">
        <v>1130000</v>
      </c>
      <c r="C86" s="1086" t="s">
        <v>580</v>
      </c>
      <c r="D86" s="1083" t="s">
        <v>65</v>
      </c>
      <c r="E86" s="1106"/>
      <c r="F86" s="1106"/>
      <c r="G86" s="1106"/>
      <c r="H86" s="1106"/>
      <c r="I86" s="1106"/>
      <c r="J86" s="1106"/>
      <c r="K86" s="1106"/>
      <c r="L86" s="1106"/>
    </row>
    <row r="87" spans="1:12" s="58" customFormat="1" ht="10.5" customHeight="1">
      <c r="A87" s="555"/>
      <c r="B87" s="1089">
        <v>1130100</v>
      </c>
      <c r="C87" s="1062" t="s">
        <v>581</v>
      </c>
      <c r="D87" s="1090" t="s">
        <v>263</v>
      </c>
      <c r="E87" s="1125"/>
      <c r="F87" s="1125"/>
      <c r="G87" s="1125"/>
      <c r="H87" s="1125"/>
      <c r="I87" s="1125"/>
      <c r="J87" s="1126"/>
      <c r="K87" s="1127"/>
      <c r="L87" s="1128"/>
    </row>
    <row r="88" spans="1:12" s="58" customFormat="1" ht="10.5" customHeight="1">
      <c r="A88" s="555"/>
      <c r="B88" s="1067">
        <v>1130200</v>
      </c>
      <c r="C88" s="1068" t="s">
        <v>582</v>
      </c>
      <c r="D88" s="1069" t="s">
        <v>264</v>
      </c>
      <c r="E88" s="883"/>
      <c r="F88" s="883"/>
      <c r="G88" s="883"/>
      <c r="H88" s="883"/>
      <c r="I88" s="883"/>
      <c r="J88" s="1070"/>
      <c r="K88" s="883"/>
      <c r="L88" s="1071"/>
    </row>
    <row r="89" spans="1:12" s="58" customFormat="1" ht="13.5">
      <c r="A89" s="555"/>
      <c r="B89" s="1067">
        <v>1130300</v>
      </c>
      <c r="C89" s="1068" t="s">
        <v>583</v>
      </c>
      <c r="D89" s="1069" t="s">
        <v>265</v>
      </c>
      <c r="E89" s="885"/>
      <c r="F89" s="885"/>
      <c r="G89" s="885"/>
      <c r="H89" s="885"/>
      <c r="I89" s="885"/>
      <c r="J89" s="1159"/>
      <c r="K89" s="885"/>
      <c r="L89" s="1160"/>
    </row>
    <row r="90" spans="1:12" s="52" customFormat="1" ht="10.5" customHeight="1">
      <c r="A90" s="555"/>
      <c r="B90" s="1067">
        <v>1130400</v>
      </c>
      <c r="C90" s="1068" t="s">
        <v>584</v>
      </c>
      <c r="D90" s="1069" t="s">
        <v>266</v>
      </c>
      <c r="E90" s="883"/>
      <c r="F90" s="883"/>
      <c r="G90" s="883"/>
      <c r="H90" s="883"/>
      <c r="I90" s="883"/>
      <c r="J90" s="1070"/>
      <c r="K90" s="883"/>
      <c r="L90" s="1071"/>
    </row>
    <row r="91" spans="1:12" s="52" customFormat="1" ht="9.75" customHeight="1">
      <c r="A91" s="555"/>
      <c r="B91" s="1067">
        <v>1131000</v>
      </c>
      <c r="C91" s="1095" t="s">
        <v>585</v>
      </c>
      <c r="D91" s="1162" t="s">
        <v>65</v>
      </c>
      <c r="E91" s="885"/>
      <c r="F91" s="885"/>
      <c r="G91" s="885"/>
      <c r="H91" s="885"/>
      <c r="I91" s="885"/>
      <c r="J91" s="1159"/>
      <c r="K91" s="885"/>
      <c r="L91" s="1160"/>
    </row>
    <row r="92" spans="1:12" s="52" customFormat="1" ht="10.5" customHeight="1">
      <c r="A92" s="555"/>
      <c r="B92" s="1067">
        <v>1131100</v>
      </c>
      <c r="C92" s="1068" t="s">
        <v>586</v>
      </c>
      <c r="D92" s="1069" t="s">
        <v>267</v>
      </c>
      <c r="E92" s="883"/>
      <c r="F92" s="883"/>
      <c r="G92" s="883"/>
      <c r="H92" s="883"/>
      <c r="I92" s="883"/>
      <c r="J92" s="1070"/>
      <c r="K92" s="883"/>
      <c r="L92" s="1071"/>
    </row>
    <row r="93" spans="1:12" s="52" customFormat="1" ht="12" customHeight="1">
      <c r="A93" s="555"/>
      <c r="B93" s="1067">
        <v>1131200</v>
      </c>
      <c r="C93" s="1068" t="s">
        <v>587</v>
      </c>
      <c r="D93" s="1069" t="s">
        <v>268</v>
      </c>
      <c r="E93" s="885"/>
      <c r="F93" s="885"/>
      <c r="G93" s="885"/>
      <c r="H93" s="885"/>
      <c r="I93" s="885"/>
      <c r="J93" s="1159"/>
      <c r="K93" s="885"/>
      <c r="L93" s="1160"/>
    </row>
    <row r="94" spans="1:12" s="59" customFormat="1" ht="10.5" customHeight="1" thickBot="1">
      <c r="A94" s="554"/>
      <c r="B94" s="1101">
        <v>1131300</v>
      </c>
      <c r="C94" s="1075" t="s">
        <v>588</v>
      </c>
      <c r="D94" s="1076" t="s">
        <v>269</v>
      </c>
      <c r="E94" s="1077"/>
      <c r="F94" s="1077"/>
      <c r="G94" s="1077"/>
      <c r="H94" s="1077"/>
      <c r="I94" s="1077"/>
      <c r="J94" s="1078"/>
      <c r="K94" s="1163"/>
      <c r="L94" s="1164"/>
    </row>
    <row r="95" spans="1:12" s="59" customFormat="1" ht="14.25" customHeight="1" thickBot="1">
      <c r="A95" s="554"/>
      <c r="B95" s="1081">
        <v>1140000</v>
      </c>
      <c r="C95" s="1120" t="s">
        <v>589</v>
      </c>
      <c r="D95" s="1083" t="s">
        <v>65</v>
      </c>
      <c r="E95" s="1151"/>
      <c r="F95" s="1151"/>
      <c r="G95" s="1151"/>
      <c r="H95" s="1151"/>
      <c r="I95" s="1151"/>
      <c r="J95" s="1151"/>
      <c r="K95" s="1151"/>
      <c r="L95" s="1151"/>
    </row>
    <row r="96" spans="1:12" s="52" customFormat="1" ht="13.5" customHeight="1">
      <c r="A96" s="555"/>
      <c r="B96" s="1061">
        <v>1141000</v>
      </c>
      <c r="C96" s="1062" t="s">
        <v>590</v>
      </c>
      <c r="D96" s="1090" t="s">
        <v>270</v>
      </c>
      <c r="E96" s="1091"/>
      <c r="F96" s="1091"/>
      <c r="G96" s="1091"/>
      <c r="H96" s="1091"/>
      <c r="I96" s="1091"/>
      <c r="J96" s="1092"/>
      <c r="K96" s="1093"/>
      <c r="L96" s="1094"/>
    </row>
    <row r="97" spans="1:12" s="42" customFormat="1" ht="10.5" customHeight="1">
      <c r="A97" s="555"/>
      <c r="B97" s="1112">
        <v>1142000</v>
      </c>
      <c r="C97" s="1068" t="s">
        <v>591</v>
      </c>
      <c r="D97" s="1069" t="s">
        <v>271</v>
      </c>
      <c r="E97" s="883"/>
      <c r="F97" s="883"/>
      <c r="G97" s="883"/>
      <c r="H97" s="883"/>
      <c r="I97" s="883"/>
      <c r="J97" s="1070"/>
      <c r="K97" s="883"/>
      <c r="L97" s="1071"/>
    </row>
    <row r="98" spans="1:12" s="42" customFormat="1" ht="14.25" customHeight="1">
      <c r="A98" s="554"/>
      <c r="B98" s="1112">
        <v>1143000</v>
      </c>
      <c r="C98" s="1068" t="s">
        <v>592</v>
      </c>
      <c r="D98" s="1069" t="s">
        <v>272</v>
      </c>
      <c r="E98" s="1165"/>
      <c r="F98" s="1165"/>
      <c r="G98" s="1165"/>
      <c r="H98" s="1165"/>
      <c r="I98" s="1165"/>
      <c r="J98" s="1166"/>
      <c r="K98" s="1165"/>
      <c r="L98" s="1167"/>
    </row>
    <row r="99" spans="1:12" s="42" customFormat="1" ht="15" customHeight="1" thickBot="1">
      <c r="A99" s="554"/>
      <c r="B99" s="1114">
        <v>1144000</v>
      </c>
      <c r="C99" s="1075" t="s">
        <v>593</v>
      </c>
      <c r="D99" s="1076" t="s">
        <v>273</v>
      </c>
      <c r="E99" s="1168"/>
      <c r="F99" s="1168"/>
      <c r="G99" s="1168"/>
      <c r="H99" s="1168"/>
      <c r="I99" s="1168"/>
      <c r="J99" s="1169"/>
      <c r="K99" s="1170"/>
      <c r="L99" s="1171"/>
    </row>
    <row r="100" spans="1:12" s="42" customFormat="1" ht="12" customHeight="1" thickBot="1">
      <c r="A100" s="555"/>
      <c r="B100" s="1081">
        <v>1150000</v>
      </c>
      <c r="C100" s="1172" t="s">
        <v>594</v>
      </c>
      <c r="D100" s="1083" t="s">
        <v>65</v>
      </c>
      <c r="E100" s="1084"/>
      <c r="F100" s="1084"/>
      <c r="G100" s="1084"/>
      <c r="H100" s="1084"/>
      <c r="I100" s="1084"/>
      <c r="J100" s="1084"/>
      <c r="K100" s="1084"/>
      <c r="L100" s="1084"/>
    </row>
    <row r="101" spans="1:12" s="42" customFormat="1" ht="11.25" customHeight="1">
      <c r="A101" s="555"/>
      <c r="B101" s="1173">
        <v>1153100</v>
      </c>
      <c r="C101" s="1174" t="s">
        <v>595</v>
      </c>
      <c r="D101" s="1175">
        <v>463100</v>
      </c>
      <c r="E101" s="1176"/>
      <c r="F101" s="1176"/>
      <c r="G101" s="1176"/>
      <c r="H101" s="1176"/>
      <c r="I101" s="1176"/>
      <c r="J101" s="1177"/>
      <c r="K101" s="1178"/>
      <c r="L101" s="1179"/>
    </row>
    <row r="102" spans="1:12" s="42" customFormat="1" ht="12" customHeight="1">
      <c r="A102" s="555"/>
      <c r="B102" s="1173">
        <v>1153200</v>
      </c>
      <c r="C102" s="1174" t="s">
        <v>596</v>
      </c>
      <c r="D102" s="1175">
        <v>463200</v>
      </c>
      <c r="E102" s="1180"/>
      <c r="F102" s="1180"/>
      <c r="G102" s="1180"/>
      <c r="H102" s="1180"/>
      <c r="I102" s="1180"/>
      <c r="J102" s="1181"/>
      <c r="K102" s="1180"/>
      <c r="L102" s="1182"/>
    </row>
    <row r="103" spans="1:12" s="42" customFormat="1" ht="10.5" customHeight="1">
      <c r="A103" s="555"/>
      <c r="B103" s="1173">
        <v>1153300</v>
      </c>
      <c r="C103" s="1174" t="s">
        <v>597</v>
      </c>
      <c r="D103" s="1175">
        <v>463300</v>
      </c>
      <c r="E103" s="1165"/>
      <c r="F103" s="1165"/>
      <c r="G103" s="1165"/>
      <c r="H103" s="1165"/>
      <c r="I103" s="1165"/>
      <c r="J103" s="1166"/>
      <c r="K103" s="1165"/>
      <c r="L103" s="1167"/>
    </row>
    <row r="104" spans="1:12" s="42" customFormat="1" ht="12" customHeight="1">
      <c r="A104" s="555"/>
      <c r="B104" s="1173">
        <v>1153400</v>
      </c>
      <c r="C104" s="1174" t="s">
        <v>598</v>
      </c>
      <c r="D104" s="1175">
        <v>463400</v>
      </c>
      <c r="E104" s="1165"/>
      <c r="F104" s="1165"/>
      <c r="G104" s="1165"/>
      <c r="H104" s="1165"/>
      <c r="I104" s="1165"/>
      <c r="J104" s="1166"/>
      <c r="K104" s="1165"/>
      <c r="L104" s="1167"/>
    </row>
    <row r="105" spans="1:12" s="42" customFormat="1" ht="11.25" customHeight="1">
      <c r="A105" s="555"/>
      <c r="B105" s="1173">
        <v>1153500</v>
      </c>
      <c r="C105" s="1183" t="s">
        <v>599</v>
      </c>
      <c r="D105" s="1175">
        <v>463500</v>
      </c>
      <c r="E105" s="1180"/>
      <c r="F105" s="1180"/>
      <c r="G105" s="1180"/>
      <c r="H105" s="1180"/>
      <c r="I105" s="1180"/>
      <c r="J105" s="1181"/>
      <c r="K105" s="1180"/>
      <c r="L105" s="1182"/>
    </row>
    <row r="106" spans="1:12" s="42" customFormat="1" ht="12" customHeight="1">
      <c r="A106" s="555"/>
      <c r="B106" s="1173">
        <v>1153700</v>
      </c>
      <c r="C106" s="1183" t="s">
        <v>600</v>
      </c>
      <c r="D106" s="1175">
        <v>463700</v>
      </c>
      <c r="E106" s="1184"/>
      <c r="F106" s="1184"/>
      <c r="G106" s="1184"/>
      <c r="H106" s="1184"/>
      <c r="I106" s="1184"/>
      <c r="J106" s="1185"/>
      <c r="K106" s="1184"/>
      <c r="L106" s="1186"/>
    </row>
    <row r="107" spans="1:12" s="42" customFormat="1" ht="12" customHeight="1" thickBot="1">
      <c r="A107" s="555"/>
      <c r="B107" s="1173">
        <v>1153800</v>
      </c>
      <c r="C107" s="1183" t="s">
        <v>601</v>
      </c>
      <c r="D107" s="1175">
        <v>463800</v>
      </c>
      <c r="E107" s="1184"/>
      <c r="F107" s="1184"/>
      <c r="G107" s="1184"/>
      <c r="H107" s="1184"/>
      <c r="I107" s="1184"/>
      <c r="J107" s="1185"/>
      <c r="K107" s="1187"/>
      <c r="L107" s="1186"/>
    </row>
    <row r="108" spans="1:12" s="42" customFormat="1" ht="10.5" customHeight="1" thickBot="1">
      <c r="A108" s="555"/>
      <c r="B108" s="1081">
        <v>1160000</v>
      </c>
      <c r="C108" s="1188" t="s">
        <v>602</v>
      </c>
      <c r="D108" s="1083" t="s">
        <v>65</v>
      </c>
      <c r="E108" s="1084"/>
      <c r="F108" s="1084"/>
      <c r="G108" s="1084"/>
      <c r="H108" s="1084"/>
      <c r="I108" s="1084"/>
      <c r="J108" s="1084"/>
      <c r="K108" s="1084"/>
      <c r="L108" s="1084"/>
    </row>
    <row r="109" spans="1:12" s="42" customFormat="1" ht="24.75" customHeight="1" thickBot="1">
      <c r="A109" s="554"/>
      <c r="B109" s="1081">
        <v>1161000</v>
      </c>
      <c r="C109" s="1188" t="s">
        <v>603</v>
      </c>
      <c r="D109" s="1189" t="s">
        <v>65</v>
      </c>
      <c r="E109" s="1084"/>
      <c r="F109" s="1084"/>
      <c r="G109" s="1084"/>
      <c r="H109" s="1084"/>
      <c r="I109" s="1084"/>
      <c r="J109" s="1084"/>
      <c r="K109" s="1084"/>
      <c r="L109" s="1084"/>
    </row>
    <row r="110" spans="1:12" s="52" customFormat="1" ht="9.75" customHeight="1">
      <c r="A110" s="554"/>
      <c r="B110" s="1061">
        <v>1161100</v>
      </c>
      <c r="C110" s="1190" t="s">
        <v>604</v>
      </c>
      <c r="D110" s="1191">
        <v>471100</v>
      </c>
      <c r="E110" s="1192"/>
      <c r="F110" s="1192"/>
      <c r="G110" s="1192"/>
      <c r="H110" s="1192"/>
      <c r="I110" s="1192"/>
      <c r="J110" s="1193"/>
      <c r="K110" s="1194"/>
      <c r="L110" s="1195"/>
    </row>
    <row r="111" spans="1:12" s="42" customFormat="1" ht="10.5" customHeight="1">
      <c r="A111" s="555"/>
      <c r="B111" s="1112">
        <v>1161200</v>
      </c>
      <c r="C111" s="1196" t="s">
        <v>605</v>
      </c>
      <c r="D111" s="1130">
        <v>471200</v>
      </c>
      <c r="E111" s="1180"/>
      <c r="F111" s="1180"/>
      <c r="G111" s="1180"/>
      <c r="H111" s="1180"/>
      <c r="I111" s="1180"/>
      <c r="J111" s="1181"/>
      <c r="K111" s="1180"/>
      <c r="L111" s="1182"/>
    </row>
    <row r="112" spans="1:12" s="42" customFormat="1" ht="9" customHeight="1" thickBot="1">
      <c r="A112" s="555"/>
      <c r="B112" s="1114"/>
      <c r="C112" s="1197" t="s">
        <v>606</v>
      </c>
      <c r="D112" s="1198" t="s">
        <v>274</v>
      </c>
      <c r="E112" s="1184"/>
      <c r="F112" s="1184"/>
      <c r="G112" s="1184"/>
      <c r="H112" s="1184"/>
      <c r="I112" s="1184"/>
      <c r="J112" s="1185"/>
      <c r="K112" s="1187"/>
      <c r="L112" s="1186"/>
    </row>
    <row r="113" spans="1:12" s="52" customFormat="1" ht="22.5" customHeight="1" thickBot="1">
      <c r="A113" s="555"/>
      <c r="B113" s="1081">
        <v>1162000</v>
      </c>
      <c r="C113" s="1120" t="s">
        <v>607</v>
      </c>
      <c r="D113" s="1189" t="s">
        <v>65</v>
      </c>
      <c r="E113" s="1084"/>
      <c r="F113" s="1084"/>
      <c r="G113" s="1084"/>
      <c r="H113" s="1084"/>
      <c r="I113" s="1084"/>
      <c r="J113" s="1084"/>
      <c r="K113" s="1084"/>
      <c r="L113" s="1084"/>
    </row>
    <row r="114" spans="1:12" s="42" customFormat="1" ht="12" customHeight="1">
      <c r="A114" s="555"/>
      <c r="B114" s="1061">
        <v>1162100</v>
      </c>
      <c r="C114" s="1190" t="s">
        <v>608</v>
      </c>
      <c r="D114" s="1090" t="s">
        <v>275</v>
      </c>
      <c r="E114" s="1108"/>
      <c r="F114" s="1108"/>
      <c r="G114" s="1108"/>
      <c r="H114" s="1108"/>
      <c r="I114" s="1108"/>
      <c r="J114" s="1109"/>
      <c r="K114" s="1110"/>
      <c r="L114" s="1111"/>
    </row>
    <row r="115" spans="1:12" s="42" customFormat="1" ht="10.5" customHeight="1">
      <c r="A115" s="555"/>
      <c r="B115" s="1112">
        <v>1162200</v>
      </c>
      <c r="C115" s="1196" t="s">
        <v>609</v>
      </c>
      <c r="D115" s="1069" t="s">
        <v>276</v>
      </c>
      <c r="E115" s="1098"/>
      <c r="F115" s="1098"/>
      <c r="G115" s="1098"/>
      <c r="H115" s="1098"/>
      <c r="I115" s="1098"/>
      <c r="J115" s="1099"/>
      <c r="K115" s="1098"/>
      <c r="L115" s="1100"/>
    </row>
    <row r="116" spans="1:12" s="42" customFormat="1" ht="12" customHeight="1">
      <c r="A116" s="555"/>
      <c r="B116" s="1112">
        <v>1162300</v>
      </c>
      <c r="C116" s="1196" t="s">
        <v>610</v>
      </c>
      <c r="D116" s="1069" t="s">
        <v>277</v>
      </c>
      <c r="E116" s="1057"/>
      <c r="F116" s="1057"/>
      <c r="G116" s="1057"/>
      <c r="H116" s="1057"/>
      <c r="I116" s="1057"/>
      <c r="J116" s="1097"/>
      <c r="K116" s="1057"/>
      <c r="L116" s="902"/>
    </row>
    <row r="117" spans="1:12" s="42" customFormat="1" ht="10.5" customHeight="1">
      <c r="A117" s="555"/>
      <c r="B117" s="1112">
        <v>1162400</v>
      </c>
      <c r="C117" s="1196" t="s">
        <v>611</v>
      </c>
      <c r="D117" s="1069" t="s">
        <v>278</v>
      </c>
      <c r="E117" s="1057"/>
      <c r="F117" s="1057"/>
      <c r="G117" s="1057"/>
      <c r="H117" s="1057"/>
      <c r="I117" s="1057"/>
      <c r="J117" s="1097"/>
      <c r="K117" s="1057"/>
      <c r="L117" s="902"/>
    </row>
    <row r="118" spans="1:12" s="42" customFormat="1" ht="9.75" customHeight="1">
      <c r="A118" s="555"/>
      <c r="B118" s="1112">
        <v>1162500</v>
      </c>
      <c r="C118" s="1196" t="s">
        <v>612</v>
      </c>
      <c r="D118" s="1069" t="s">
        <v>279</v>
      </c>
      <c r="E118" s="1057"/>
      <c r="F118" s="1057"/>
      <c r="G118" s="1057"/>
      <c r="H118" s="1057"/>
      <c r="I118" s="1057"/>
      <c r="J118" s="1097"/>
      <c r="K118" s="1057"/>
      <c r="L118" s="902"/>
    </row>
    <row r="119" spans="1:12" s="42" customFormat="1" ht="10.5" customHeight="1">
      <c r="A119" s="555"/>
      <c r="B119" s="1112">
        <v>1162600</v>
      </c>
      <c r="C119" s="1196" t="s">
        <v>613</v>
      </c>
      <c r="D119" s="1069" t="s">
        <v>280</v>
      </c>
      <c r="E119" s="885"/>
      <c r="F119" s="885"/>
      <c r="G119" s="885"/>
      <c r="H119" s="885"/>
      <c r="I119" s="885"/>
      <c r="J119" s="1159"/>
      <c r="K119" s="885"/>
      <c r="L119" s="1160"/>
    </row>
    <row r="120" spans="1:12" s="52" customFormat="1" ht="9.75" customHeight="1">
      <c r="A120" s="554"/>
      <c r="B120" s="1112">
        <v>1162700</v>
      </c>
      <c r="C120" s="1196" t="s">
        <v>614</v>
      </c>
      <c r="D120" s="1069" t="s">
        <v>281</v>
      </c>
      <c r="E120" s="1057"/>
      <c r="F120" s="1057"/>
      <c r="G120" s="1057"/>
      <c r="H120" s="1057"/>
      <c r="I120" s="1057"/>
      <c r="J120" s="1097"/>
      <c r="K120" s="1057"/>
      <c r="L120" s="902"/>
    </row>
    <row r="121" spans="1:12" s="52" customFormat="1" ht="9.75" customHeight="1">
      <c r="A121" s="555"/>
      <c r="B121" s="1112">
        <v>1162800</v>
      </c>
      <c r="C121" s="1196" t="s">
        <v>615</v>
      </c>
      <c r="D121" s="1069" t="s">
        <v>282</v>
      </c>
      <c r="E121" s="885"/>
      <c r="F121" s="885"/>
      <c r="G121" s="885"/>
      <c r="H121" s="885"/>
      <c r="I121" s="885"/>
      <c r="J121" s="1159"/>
      <c r="K121" s="885"/>
      <c r="L121" s="1160"/>
    </row>
    <row r="122" spans="1:12" s="52" customFormat="1" ht="10.5" customHeight="1" thickBot="1">
      <c r="A122" s="554"/>
      <c r="B122" s="1199">
        <v>1162900</v>
      </c>
      <c r="C122" s="1200" t="s">
        <v>616</v>
      </c>
      <c r="D122" s="1076" t="s">
        <v>283</v>
      </c>
      <c r="E122" s="1102"/>
      <c r="F122" s="1102"/>
      <c r="G122" s="1102"/>
      <c r="H122" s="1102"/>
      <c r="I122" s="1102"/>
      <c r="J122" s="1103"/>
      <c r="K122" s="916"/>
      <c r="L122" s="1105"/>
    </row>
    <row r="123" spans="1:12" s="21" customFormat="1" ht="9.75" customHeight="1">
      <c r="A123" s="126"/>
      <c r="B123" s="1201">
        <v>1163000</v>
      </c>
      <c r="C123" s="1202" t="s">
        <v>617</v>
      </c>
      <c r="D123" s="1203" t="s">
        <v>284</v>
      </c>
      <c r="E123" s="1204"/>
      <c r="F123" s="1204"/>
      <c r="G123" s="1204"/>
      <c r="H123" s="1204"/>
      <c r="I123" s="1204"/>
      <c r="J123" s="1144"/>
      <c r="K123" s="1204"/>
      <c r="L123" s="1205"/>
    </row>
    <row r="124" spans="1:12" s="21" customFormat="1" ht="1.5" customHeight="1" thickBot="1">
      <c r="A124" s="126"/>
      <c r="B124" s="1206">
        <v>1163100</v>
      </c>
      <c r="C124" s="1207" t="e">
        <f>-Կենսաթոշակներ</f>
        <v>#NAME?</v>
      </c>
      <c r="D124" s="1208" t="s">
        <v>285</v>
      </c>
      <c r="E124" s="1209"/>
      <c r="F124" s="1433"/>
      <c r="G124" s="1433"/>
      <c r="H124" s="1433"/>
      <c r="I124" s="1433"/>
      <c r="J124" s="1210"/>
      <c r="K124" s="1211"/>
      <c r="L124" s="1212"/>
    </row>
    <row r="125" spans="1:12" s="52" customFormat="1" ht="10.5" customHeight="1" thickBot="1">
      <c r="A125" s="555"/>
      <c r="B125" s="1213">
        <v>1170000</v>
      </c>
      <c r="C125" s="1214" t="s">
        <v>480</v>
      </c>
      <c r="D125" s="1215" t="s">
        <v>65</v>
      </c>
      <c r="E125" s="1106"/>
      <c r="F125" s="1106"/>
      <c r="G125" s="1106"/>
      <c r="H125" s="1106"/>
      <c r="I125" s="1106"/>
      <c r="J125" s="1106"/>
      <c r="K125" s="1106"/>
      <c r="L125" s="1106"/>
    </row>
    <row r="126" spans="1:12" s="52" customFormat="1" ht="10.5" customHeight="1">
      <c r="A126" s="555"/>
      <c r="B126" s="1216">
        <v>1171000</v>
      </c>
      <c r="C126" s="1217" t="s">
        <v>618</v>
      </c>
      <c r="D126" s="1218" t="s">
        <v>65</v>
      </c>
      <c r="E126" s="1219"/>
      <c r="F126" s="1219"/>
      <c r="G126" s="1219"/>
      <c r="H126" s="1219"/>
      <c r="I126" s="1219"/>
      <c r="J126" s="1220"/>
      <c r="K126" s="1221"/>
      <c r="L126" s="1222"/>
    </row>
    <row r="127" spans="1:12" s="42" customFormat="1" ht="12" customHeight="1">
      <c r="A127" s="555"/>
      <c r="B127" s="1223">
        <v>1171100</v>
      </c>
      <c r="C127" s="1068" t="s">
        <v>619</v>
      </c>
      <c r="D127" s="1069" t="s">
        <v>286</v>
      </c>
      <c r="E127" s="883"/>
      <c r="F127" s="883"/>
      <c r="G127" s="883"/>
      <c r="H127" s="883"/>
      <c r="I127" s="883"/>
      <c r="J127" s="1070"/>
      <c r="K127" s="883"/>
      <c r="L127" s="1071"/>
    </row>
    <row r="128" spans="1:12" s="42" customFormat="1" ht="8.25" customHeight="1">
      <c r="A128" s="555"/>
      <c r="B128" s="1223"/>
      <c r="C128" s="1068" t="s">
        <v>620</v>
      </c>
      <c r="D128" s="1069" t="s">
        <v>287</v>
      </c>
      <c r="E128" s="883"/>
      <c r="F128" s="883"/>
      <c r="G128" s="883"/>
      <c r="H128" s="883"/>
      <c r="I128" s="883"/>
      <c r="J128" s="1070"/>
      <c r="K128" s="883"/>
      <c r="L128" s="1071"/>
    </row>
    <row r="129" spans="1:12" s="42" customFormat="1" ht="9.75" customHeight="1">
      <c r="A129" s="555"/>
      <c r="B129" s="1223">
        <v>1171200</v>
      </c>
      <c r="C129" s="1196" t="s">
        <v>621</v>
      </c>
      <c r="D129" s="1069" t="s">
        <v>288</v>
      </c>
      <c r="E129" s="883"/>
      <c r="F129" s="883"/>
      <c r="G129" s="883"/>
      <c r="H129" s="883"/>
      <c r="I129" s="883"/>
      <c r="J129" s="1070"/>
      <c r="K129" s="883"/>
      <c r="L129" s="1071"/>
    </row>
    <row r="130" spans="1:12" s="42" customFormat="1" ht="10.5" customHeight="1" thickBot="1">
      <c r="A130" s="555"/>
      <c r="B130" s="1199"/>
      <c r="C130" s="1075" t="s">
        <v>622</v>
      </c>
      <c r="D130" s="1076" t="s">
        <v>289</v>
      </c>
      <c r="E130" s="1077"/>
      <c r="F130" s="1077"/>
      <c r="G130" s="1077"/>
      <c r="H130" s="1077"/>
      <c r="I130" s="1077"/>
      <c r="J130" s="1078"/>
      <c r="K130" s="1163"/>
      <c r="L130" s="1164"/>
    </row>
    <row r="131" spans="1:12" s="42" customFormat="1" ht="25.5" customHeight="1" thickBot="1">
      <c r="A131" s="555"/>
      <c r="B131" s="1081">
        <v>1172000</v>
      </c>
      <c r="C131" s="1120" t="s">
        <v>482</v>
      </c>
      <c r="D131" s="1083" t="s">
        <v>65</v>
      </c>
      <c r="E131" s="1224">
        <f>E132+E133+E134+E135</f>
        <v>0</v>
      </c>
      <c r="F131" s="1224">
        <f>F132+F133+F134+F135</f>
        <v>0</v>
      </c>
      <c r="G131" s="1224">
        <f>G132+G133+G134+G135</f>
        <v>0</v>
      </c>
      <c r="H131" s="1224">
        <f>H132+H133+H134+H135</f>
        <v>0</v>
      </c>
      <c r="I131" s="1151">
        <f>I134</f>
        <v>0</v>
      </c>
      <c r="J131" s="1151">
        <f>J134</f>
        <v>0</v>
      </c>
      <c r="K131" s="1151">
        <f>K134</f>
        <v>0</v>
      </c>
      <c r="L131" s="1151">
        <f>L134</f>
        <v>0</v>
      </c>
    </row>
    <row r="132" spans="1:12" s="42" customFormat="1" ht="9.75" customHeight="1">
      <c r="A132" s="555"/>
      <c r="B132" s="1061">
        <v>1172100</v>
      </c>
      <c r="C132" s="1062" t="s">
        <v>623</v>
      </c>
      <c r="D132" s="1090" t="s">
        <v>290</v>
      </c>
      <c r="E132" s="1091"/>
      <c r="F132" s="1091"/>
      <c r="G132" s="1091"/>
      <c r="H132" s="1091"/>
      <c r="I132" s="1091"/>
      <c r="J132" s="1092"/>
      <c r="K132" s="1093"/>
      <c r="L132" s="1094"/>
    </row>
    <row r="133" spans="1:12" s="42" customFormat="1" ht="11.25" customHeight="1">
      <c r="A133" s="555"/>
      <c r="B133" s="1112">
        <v>1172200</v>
      </c>
      <c r="C133" s="1068" t="s">
        <v>483</v>
      </c>
      <c r="D133" s="1130">
        <v>482200</v>
      </c>
      <c r="E133" s="1057"/>
      <c r="F133" s="1057"/>
      <c r="G133" s="1057"/>
      <c r="H133" s="1057"/>
      <c r="I133" s="1057"/>
      <c r="J133" s="1097"/>
      <c r="K133" s="1057"/>
      <c r="L133" s="902"/>
    </row>
    <row r="134" spans="1:15" s="42" customFormat="1" ht="10.5" customHeight="1">
      <c r="A134" s="555"/>
      <c r="B134" s="1112">
        <v>1172300</v>
      </c>
      <c r="C134" s="1196" t="s">
        <v>484</v>
      </c>
      <c r="D134" s="1069" t="s">
        <v>291</v>
      </c>
      <c r="E134" s="1225"/>
      <c r="F134" s="1225"/>
      <c r="G134" s="1225"/>
      <c r="H134" s="1225"/>
      <c r="I134" s="1057"/>
      <c r="J134" s="1097"/>
      <c r="K134" s="1057"/>
      <c r="L134" s="902"/>
      <c r="O134" s="125"/>
    </row>
    <row r="135" spans="1:12" s="52" customFormat="1" ht="21" customHeight="1" thickBot="1">
      <c r="A135" s="555"/>
      <c r="B135" s="1114">
        <v>1172400</v>
      </c>
      <c r="C135" s="1197" t="s">
        <v>624</v>
      </c>
      <c r="D135" s="1076" t="s">
        <v>292</v>
      </c>
      <c r="E135" s="1102"/>
      <c r="F135" s="1102"/>
      <c r="G135" s="1102"/>
      <c r="H135" s="1102"/>
      <c r="I135" s="1102"/>
      <c r="J135" s="1103"/>
      <c r="K135" s="916"/>
      <c r="L135" s="1105"/>
    </row>
    <row r="136" spans="1:12" s="42" customFormat="1" ht="21" customHeight="1" thickBot="1">
      <c r="A136" s="555"/>
      <c r="B136" s="1081">
        <v>1173000</v>
      </c>
      <c r="C136" s="1120" t="s">
        <v>625</v>
      </c>
      <c r="D136" s="1083" t="s">
        <v>65</v>
      </c>
      <c r="E136" s="1106"/>
      <c r="F136" s="1106"/>
      <c r="G136" s="1106"/>
      <c r="H136" s="1106"/>
      <c r="I136" s="1106"/>
      <c r="J136" s="1106"/>
      <c r="K136" s="1106"/>
      <c r="L136" s="1106"/>
    </row>
    <row r="137" spans="1:12" s="42" customFormat="1" ht="11.25" customHeight="1" thickBot="1">
      <c r="A137" s="555"/>
      <c r="B137" s="1226">
        <v>1173100</v>
      </c>
      <c r="C137" s="1133" t="s">
        <v>626</v>
      </c>
      <c r="D137" s="1134" t="s">
        <v>293</v>
      </c>
      <c r="E137" s="1227"/>
      <c r="F137" s="1227"/>
      <c r="G137" s="1227"/>
      <c r="H137" s="1227"/>
      <c r="I137" s="1227"/>
      <c r="J137" s="1228"/>
      <c r="K137" s="1227"/>
      <c r="L137" s="1228"/>
    </row>
    <row r="138" spans="1:12" s="42" customFormat="1" ht="15" customHeight="1" thickBot="1">
      <c r="A138" s="555"/>
      <c r="B138" s="1229">
        <v>1174000</v>
      </c>
      <c r="C138" s="1188" t="s">
        <v>627</v>
      </c>
      <c r="D138" s="1083" t="s">
        <v>65</v>
      </c>
      <c r="E138" s="1151"/>
      <c r="F138" s="1151"/>
      <c r="G138" s="1151"/>
      <c r="H138" s="1151"/>
      <c r="I138" s="1151"/>
      <c r="J138" s="1151"/>
      <c r="K138" s="1151"/>
      <c r="L138" s="1151"/>
    </row>
    <row r="139" spans="1:12" s="52" customFormat="1" ht="12" customHeight="1">
      <c r="A139" s="555"/>
      <c r="B139" s="1216">
        <v>1174100</v>
      </c>
      <c r="C139" s="1062" t="s">
        <v>628</v>
      </c>
      <c r="D139" s="1090" t="s">
        <v>294</v>
      </c>
      <c r="E139" s="1125"/>
      <c r="F139" s="1125"/>
      <c r="G139" s="1125"/>
      <c r="H139" s="1125"/>
      <c r="I139" s="1125"/>
      <c r="J139" s="1128"/>
      <c r="K139" s="1125"/>
      <c r="L139" s="1128"/>
    </row>
    <row r="140" spans="1:12" s="52" customFormat="1" ht="10.5" customHeight="1" thickBot="1">
      <c r="A140" s="555"/>
      <c r="B140" s="1199">
        <v>1174200</v>
      </c>
      <c r="C140" s="1197" t="s">
        <v>629</v>
      </c>
      <c r="D140" s="1076" t="s">
        <v>295</v>
      </c>
      <c r="E140" s="1077"/>
      <c r="F140" s="1077"/>
      <c r="G140" s="1077"/>
      <c r="H140" s="1077"/>
      <c r="I140" s="1077"/>
      <c r="J140" s="1164"/>
      <c r="K140" s="1077"/>
      <c r="L140" s="1164"/>
    </row>
    <row r="141" spans="1:12" s="42" customFormat="1" ht="22.5" customHeight="1" thickBot="1">
      <c r="A141" s="554"/>
      <c r="B141" s="1229">
        <v>1175000</v>
      </c>
      <c r="C141" s="1188" t="s">
        <v>630</v>
      </c>
      <c r="D141" s="1083" t="s">
        <v>65</v>
      </c>
      <c r="E141" s="1151"/>
      <c r="F141" s="1151"/>
      <c r="G141" s="1151"/>
      <c r="H141" s="1151"/>
      <c r="I141" s="1151"/>
      <c r="J141" s="1151"/>
      <c r="K141" s="1151"/>
      <c r="L141" s="1151"/>
    </row>
    <row r="142" spans="1:12" s="42" customFormat="1" ht="12" customHeight="1" thickBot="1">
      <c r="A142" s="555"/>
      <c r="B142" s="1226">
        <v>1175100</v>
      </c>
      <c r="C142" s="1230" t="s">
        <v>631</v>
      </c>
      <c r="D142" s="1134" t="s">
        <v>296</v>
      </c>
      <c r="E142" s="1231"/>
      <c r="F142" s="1231"/>
      <c r="G142" s="1231"/>
      <c r="H142" s="1231"/>
      <c r="I142" s="1231"/>
      <c r="J142" s="1232"/>
      <c r="K142" s="1231"/>
      <c r="L142" s="1232"/>
    </row>
    <row r="143" spans="1:12" s="42" customFormat="1" ht="10.5" customHeight="1" thickBot="1">
      <c r="A143" s="554"/>
      <c r="B143" s="1229">
        <v>1176000</v>
      </c>
      <c r="C143" s="1188" t="s">
        <v>632</v>
      </c>
      <c r="D143" s="1083" t="s">
        <v>65</v>
      </c>
      <c r="E143" s="1106"/>
      <c r="F143" s="1106"/>
      <c r="G143" s="1106"/>
      <c r="H143" s="1106"/>
      <c r="I143" s="1106"/>
      <c r="J143" s="1106"/>
      <c r="K143" s="1106"/>
      <c r="L143" s="1106"/>
    </row>
    <row r="144" spans="1:12" s="42" customFormat="1" ht="9" customHeight="1" thickBot="1">
      <c r="A144" s="554"/>
      <c r="B144" s="1226">
        <v>1176100</v>
      </c>
      <c r="C144" s="1230" t="s">
        <v>633</v>
      </c>
      <c r="D144" s="1134" t="s">
        <v>297</v>
      </c>
      <c r="E144" s="1233"/>
      <c r="F144" s="1233"/>
      <c r="G144" s="1233"/>
      <c r="H144" s="1233"/>
      <c r="I144" s="1233"/>
      <c r="J144" s="1234"/>
      <c r="K144" s="1233"/>
      <c r="L144" s="1234"/>
    </row>
    <row r="145" spans="1:12" s="42" customFormat="1" ht="10.5" customHeight="1" thickBot="1">
      <c r="A145" s="554"/>
      <c r="B145" s="1229">
        <v>1177000</v>
      </c>
      <c r="C145" s="1188" t="s">
        <v>634</v>
      </c>
      <c r="D145" s="1083" t="s">
        <v>65</v>
      </c>
      <c r="E145" s="1235"/>
      <c r="F145" s="1235"/>
      <c r="G145" s="1235"/>
      <c r="H145" s="1235"/>
      <c r="I145" s="1235"/>
      <c r="J145" s="1235"/>
      <c r="K145" s="1235"/>
      <c r="L145" s="1235"/>
    </row>
    <row r="146" spans="1:12" s="36" customFormat="1" ht="9.75" customHeight="1" thickBot="1">
      <c r="A146" s="555"/>
      <c r="B146" s="1226">
        <v>1177100</v>
      </c>
      <c r="C146" s="1230" t="s">
        <v>635</v>
      </c>
      <c r="D146" s="1134" t="s">
        <v>298</v>
      </c>
      <c r="E146" s="1135"/>
      <c r="F146" s="1135"/>
      <c r="G146" s="1135"/>
      <c r="H146" s="1135"/>
      <c r="I146" s="1135"/>
      <c r="J146" s="1236"/>
      <c r="K146" s="1135"/>
      <c r="L146" s="1236"/>
    </row>
    <row r="147" spans="1:12" s="36" customFormat="1" ht="11.25" customHeight="1" thickBot="1">
      <c r="A147" s="555"/>
      <c r="B147" s="1237" t="s">
        <v>299</v>
      </c>
      <c r="C147" s="1237" t="s">
        <v>636</v>
      </c>
      <c r="D147" s="1083" t="s">
        <v>65</v>
      </c>
      <c r="E147" s="1106"/>
      <c r="F147" s="1106"/>
      <c r="G147" s="1106"/>
      <c r="H147" s="1106"/>
      <c r="I147" s="1106"/>
      <c r="J147" s="1106"/>
      <c r="K147" s="1106"/>
      <c r="L147" s="1106"/>
    </row>
    <row r="148" spans="1:12" s="36" customFormat="1" ht="10.5" customHeight="1" thickBot="1">
      <c r="A148" s="555"/>
      <c r="B148" s="1237" t="s">
        <v>300</v>
      </c>
      <c r="C148" s="1238" t="s">
        <v>486</v>
      </c>
      <c r="D148" s="1083" t="s">
        <v>65</v>
      </c>
      <c r="E148" s="1106"/>
      <c r="F148" s="1106"/>
      <c r="G148" s="1106"/>
      <c r="H148" s="1106"/>
      <c r="I148" s="1106"/>
      <c r="J148" s="1106"/>
      <c r="K148" s="1106"/>
      <c r="L148" s="1106"/>
    </row>
    <row r="149" spans="1:12" s="52" customFormat="1" ht="9" customHeight="1">
      <c r="A149" s="555"/>
      <c r="B149" s="1239" t="s">
        <v>301</v>
      </c>
      <c r="C149" s="1190" t="s">
        <v>487</v>
      </c>
      <c r="D149" s="1240" t="s">
        <v>302</v>
      </c>
      <c r="E149" s="1091"/>
      <c r="F149" s="1091"/>
      <c r="G149" s="1091"/>
      <c r="H149" s="1091"/>
      <c r="I149" s="1091"/>
      <c r="J149" s="1092"/>
      <c r="K149" s="1093"/>
      <c r="L149" s="1094"/>
    </row>
    <row r="150" spans="1:12" s="52" customFormat="1" ht="10.5" customHeight="1">
      <c r="A150" s="555"/>
      <c r="B150" s="1241" t="s">
        <v>303</v>
      </c>
      <c r="C150" s="1196" t="s">
        <v>488</v>
      </c>
      <c r="D150" s="1242" t="s">
        <v>304</v>
      </c>
      <c r="E150" s="885"/>
      <c r="F150" s="885"/>
      <c r="G150" s="885"/>
      <c r="H150" s="885"/>
      <c r="I150" s="885"/>
      <c r="J150" s="1159"/>
      <c r="K150" s="885"/>
      <c r="L150" s="1160"/>
    </row>
    <row r="151" spans="1:12" s="36" customFormat="1" ht="9" customHeight="1">
      <c r="A151" s="555"/>
      <c r="B151" s="1241" t="s">
        <v>305</v>
      </c>
      <c r="C151" s="1196" t="s">
        <v>489</v>
      </c>
      <c r="D151" s="1242" t="s">
        <v>306</v>
      </c>
      <c r="E151" s="1057"/>
      <c r="F151" s="1057"/>
      <c r="G151" s="1057"/>
      <c r="H151" s="1057"/>
      <c r="I151" s="1057"/>
      <c r="J151" s="1097"/>
      <c r="K151" s="1057"/>
      <c r="L151" s="902"/>
    </row>
    <row r="152" spans="1:12" s="36" customFormat="1" ht="9.75" customHeight="1">
      <c r="A152" s="555"/>
      <c r="B152" s="1241" t="s">
        <v>307</v>
      </c>
      <c r="C152" s="1196" t="s">
        <v>490</v>
      </c>
      <c r="D152" s="1242" t="s">
        <v>308</v>
      </c>
      <c r="E152" s="1057"/>
      <c r="F152" s="1057"/>
      <c r="G152" s="1057"/>
      <c r="H152" s="1057"/>
      <c r="I152" s="1057"/>
      <c r="J152" s="1097"/>
      <c r="K152" s="1057"/>
      <c r="L152" s="902"/>
    </row>
    <row r="153" spans="1:12" s="36" customFormat="1" ht="12" customHeight="1">
      <c r="A153" s="554"/>
      <c r="B153" s="1241" t="s">
        <v>309</v>
      </c>
      <c r="C153" s="1068" t="s">
        <v>491</v>
      </c>
      <c r="D153" s="1242" t="s">
        <v>310</v>
      </c>
      <c r="E153" s="1243"/>
      <c r="F153" s="1243"/>
      <c r="G153" s="1243"/>
      <c r="H153" s="1243"/>
      <c r="I153" s="1243"/>
      <c r="J153" s="1244"/>
      <c r="K153" s="1243"/>
      <c r="L153" s="1245"/>
    </row>
    <row r="154" spans="1:12" s="36" customFormat="1" ht="12.75" customHeight="1">
      <c r="A154" s="555"/>
      <c r="B154" s="1241" t="s">
        <v>311</v>
      </c>
      <c r="C154" s="1196" t="s">
        <v>492</v>
      </c>
      <c r="D154" s="1242" t="s">
        <v>312</v>
      </c>
      <c r="E154" s="1165"/>
      <c r="F154" s="1165"/>
      <c r="G154" s="1165"/>
      <c r="H154" s="1165"/>
      <c r="I154" s="1165"/>
      <c r="J154" s="1166"/>
      <c r="K154" s="1165"/>
      <c r="L154" s="1167"/>
    </row>
    <row r="155" spans="1:12" s="36" customFormat="1" ht="12" customHeight="1">
      <c r="A155" s="555"/>
      <c r="B155" s="1241" t="s">
        <v>313</v>
      </c>
      <c r="C155" s="1196" t="s">
        <v>493</v>
      </c>
      <c r="D155" s="1242" t="s">
        <v>314</v>
      </c>
      <c r="E155" s="1165"/>
      <c r="F155" s="1165"/>
      <c r="G155" s="1165"/>
      <c r="H155" s="1165"/>
      <c r="I155" s="1165"/>
      <c r="J155" s="1166"/>
      <c r="K155" s="1165"/>
      <c r="L155" s="1167"/>
    </row>
    <row r="156" spans="1:12" s="19" customFormat="1" ht="10.5" customHeight="1">
      <c r="A156" s="284"/>
      <c r="B156" s="1241" t="s">
        <v>315</v>
      </c>
      <c r="C156" s="1196" t="s">
        <v>494</v>
      </c>
      <c r="D156" s="1242" t="s">
        <v>316</v>
      </c>
      <c r="E156" s="1246"/>
      <c r="F156" s="1246"/>
      <c r="G156" s="1246"/>
      <c r="H156" s="1246"/>
      <c r="I156" s="1247"/>
      <c r="J156" s="1248"/>
      <c r="K156" s="1246"/>
      <c r="L156" s="1249"/>
    </row>
    <row r="157" spans="1:12" s="19" customFormat="1" ht="9" customHeight="1">
      <c r="A157" s="284"/>
      <c r="B157" s="1241" t="s">
        <v>317</v>
      </c>
      <c r="C157" s="1068" t="s">
        <v>495</v>
      </c>
      <c r="D157" s="1242" t="s">
        <v>318</v>
      </c>
      <c r="E157" s="1246"/>
      <c r="F157" s="1246"/>
      <c r="G157" s="1246"/>
      <c r="H157" s="1246"/>
      <c r="I157" s="1246"/>
      <c r="J157" s="1248"/>
      <c r="K157" s="1246"/>
      <c r="L157" s="1249"/>
    </row>
    <row r="158" spans="1:12" s="19" customFormat="1" ht="9.75" customHeight="1">
      <c r="A158" s="284"/>
      <c r="B158" s="1250" t="s">
        <v>319</v>
      </c>
      <c r="C158" s="1075" t="s">
        <v>496</v>
      </c>
      <c r="D158" s="1242" t="s">
        <v>320</v>
      </c>
      <c r="E158" s="1246"/>
      <c r="F158" s="1246"/>
      <c r="G158" s="1246"/>
      <c r="H158" s="1246"/>
      <c r="I158" s="1246"/>
      <c r="J158" s="1248"/>
      <c r="K158" s="1246"/>
      <c r="L158" s="1249"/>
    </row>
    <row r="159" spans="1:12" s="42" customFormat="1" ht="11.25" customHeight="1" thickBot="1">
      <c r="A159" s="555"/>
      <c r="B159" s="1250" t="s">
        <v>321</v>
      </c>
      <c r="C159" s="1197" t="s">
        <v>494</v>
      </c>
      <c r="D159" s="1242" t="s">
        <v>316</v>
      </c>
      <c r="E159" s="1102"/>
      <c r="F159" s="1102"/>
      <c r="G159" s="1102"/>
      <c r="H159" s="1102"/>
      <c r="I159" s="1102"/>
      <c r="J159" s="1103"/>
      <c r="K159" s="916"/>
      <c r="L159" s="1105"/>
    </row>
    <row r="160" spans="1:12" s="42" customFormat="1" ht="9.75" customHeight="1" thickBot="1">
      <c r="A160" s="555"/>
      <c r="B160" s="1237" t="s">
        <v>322</v>
      </c>
      <c r="C160" s="1188" t="s">
        <v>637</v>
      </c>
      <c r="D160" s="1189" t="s">
        <v>65</v>
      </c>
      <c r="E160" s="1106"/>
      <c r="F160" s="1106"/>
      <c r="G160" s="1106"/>
      <c r="H160" s="1106"/>
      <c r="I160" s="1106"/>
      <c r="J160" s="1106"/>
      <c r="K160" s="1106"/>
      <c r="L160" s="1106"/>
    </row>
    <row r="161" spans="1:12" s="42" customFormat="1" ht="11.25" customHeight="1">
      <c r="A161" s="555"/>
      <c r="B161" s="1239" t="s">
        <v>323</v>
      </c>
      <c r="C161" s="1062" t="s">
        <v>638</v>
      </c>
      <c r="D161" s="1240" t="s">
        <v>324</v>
      </c>
      <c r="E161" s="1192"/>
      <c r="F161" s="1192"/>
      <c r="G161" s="1192"/>
      <c r="H161" s="1192"/>
      <c r="I161" s="1192"/>
      <c r="J161" s="1195"/>
      <c r="K161" s="1192"/>
      <c r="L161" s="1195"/>
    </row>
    <row r="162" spans="1:12" s="42" customFormat="1" ht="10.5" customHeight="1">
      <c r="A162" s="555"/>
      <c r="B162" s="1241" t="s">
        <v>325</v>
      </c>
      <c r="C162" s="1068" t="s">
        <v>639</v>
      </c>
      <c r="D162" s="1242" t="s">
        <v>326</v>
      </c>
      <c r="E162" s="1180"/>
      <c r="F162" s="1180"/>
      <c r="G162" s="1180"/>
      <c r="H162" s="1180"/>
      <c r="I162" s="1180"/>
      <c r="J162" s="1182"/>
      <c r="K162" s="1180"/>
      <c r="L162" s="1182"/>
    </row>
    <row r="163" spans="1:12" s="42" customFormat="1" ht="12" customHeight="1">
      <c r="A163" s="555"/>
      <c r="B163" s="1241" t="s">
        <v>327</v>
      </c>
      <c r="C163" s="1196" t="s">
        <v>640</v>
      </c>
      <c r="D163" s="1242" t="s">
        <v>328</v>
      </c>
      <c r="E163" s="1180"/>
      <c r="F163" s="1180"/>
      <c r="G163" s="1180"/>
      <c r="H163" s="1180"/>
      <c r="I163" s="1180"/>
      <c r="J163" s="1182"/>
      <c r="K163" s="1180"/>
      <c r="L163" s="1182"/>
    </row>
    <row r="164" spans="1:12" s="52" customFormat="1" ht="12.75" customHeight="1" thickBot="1">
      <c r="A164" s="555"/>
      <c r="B164" s="1250" t="s">
        <v>329</v>
      </c>
      <c r="C164" s="1251" t="s">
        <v>641</v>
      </c>
      <c r="D164" s="1252" t="s">
        <v>330</v>
      </c>
      <c r="E164" s="1116"/>
      <c r="F164" s="1116"/>
      <c r="G164" s="1116"/>
      <c r="H164" s="1116"/>
      <c r="I164" s="1116"/>
      <c r="J164" s="1119"/>
      <c r="K164" s="1116"/>
      <c r="L164" s="1119"/>
    </row>
    <row r="165" spans="1:12" s="42" customFormat="1" ht="9.75" customHeight="1" thickBot="1">
      <c r="A165" s="555"/>
      <c r="B165" s="1237" t="s">
        <v>331</v>
      </c>
      <c r="C165" s="1188" t="s">
        <v>642</v>
      </c>
      <c r="D165" s="1189" t="s">
        <v>65</v>
      </c>
      <c r="E165" s="1084"/>
      <c r="F165" s="1084"/>
      <c r="G165" s="1084"/>
      <c r="H165" s="1084"/>
      <c r="I165" s="1084"/>
      <c r="J165" s="1084"/>
      <c r="K165" s="1084"/>
      <c r="L165" s="1084"/>
    </row>
    <row r="166" spans="1:12" s="42" customFormat="1" ht="10.5" customHeight="1" thickBot="1">
      <c r="A166" s="555"/>
      <c r="B166" s="1253" t="s">
        <v>332</v>
      </c>
      <c r="C166" s="1254" t="s">
        <v>643</v>
      </c>
      <c r="D166" s="1255" t="s">
        <v>333</v>
      </c>
      <c r="E166" s="1256"/>
      <c r="F166" s="1256"/>
      <c r="G166" s="1256"/>
      <c r="H166" s="1256"/>
      <c r="I166" s="1256"/>
      <c r="J166" s="1257"/>
      <c r="K166" s="1256"/>
      <c r="L166" s="1257"/>
    </row>
    <row r="167" spans="1:12" s="42" customFormat="1" ht="12" customHeight="1" thickBot="1">
      <c r="A167" s="555"/>
      <c r="B167" s="1258" t="s">
        <v>334</v>
      </c>
      <c r="C167" s="1259" t="s">
        <v>644</v>
      </c>
      <c r="D167" s="1189" t="s">
        <v>65</v>
      </c>
      <c r="E167" s="1084"/>
      <c r="F167" s="1084"/>
      <c r="G167" s="1084"/>
      <c r="H167" s="1084"/>
      <c r="I167" s="1084"/>
      <c r="J167" s="1084"/>
      <c r="K167" s="1084"/>
      <c r="L167" s="1084"/>
    </row>
    <row r="168" spans="1:12" s="42" customFormat="1" ht="9.75" customHeight="1">
      <c r="A168" s="555"/>
      <c r="B168" s="1239" t="s">
        <v>335</v>
      </c>
      <c r="C168" s="1062" t="s">
        <v>645</v>
      </c>
      <c r="D168" s="1240" t="s">
        <v>336</v>
      </c>
      <c r="E168" s="1192"/>
      <c r="F168" s="1192"/>
      <c r="G168" s="1192"/>
      <c r="H168" s="1192"/>
      <c r="I168" s="1192"/>
      <c r="J168" s="1195"/>
      <c r="K168" s="1192"/>
      <c r="L168" s="1195"/>
    </row>
    <row r="169" spans="1:12" s="42" customFormat="1" ht="9.75" customHeight="1">
      <c r="A169" s="555"/>
      <c r="B169" s="1241" t="s">
        <v>337</v>
      </c>
      <c r="C169" s="1068" t="s">
        <v>646</v>
      </c>
      <c r="D169" s="1242" t="s">
        <v>338</v>
      </c>
      <c r="E169" s="1180"/>
      <c r="F169" s="1180"/>
      <c r="G169" s="1180"/>
      <c r="H169" s="1180"/>
      <c r="I169" s="1180"/>
      <c r="J169" s="1182"/>
      <c r="K169" s="1180"/>
      <c r="L169" s="1182"/>
    </row>
    <row r="170" spans="1:12" s="42" customFormat="1" ht="10.5" customHeight="1">
      <c r="A170" s="555"/>
      <c r="B170" s="1241" t="s">
        <v>339</v>
      </c>
      <c r="C170" s="1196" t="s">
        <v>647</v>
      </c>
      <c r="D170" s="1242" t="s">
        <v>340</v>
      </c>
      <c r="E170" s="1180"/>
      <c r="F170" s="1180"/>
      <c r="G170" s="1180"/>
      <c r="H170" s="1180"/>
      <c r="I170" s="1180"/>
      <c r="J170" s="1182"/>
      <c r="K170" s="1180"/>
      <c r="L170" s="1182"/>
    </row>
    <row r="171" spans="1:12" s="42" customFormat="1" ht="12" customHeight="1" thickBot="1">
      <c r="A171" s="555"/>
      <c r="B171" s="1260">
        <v>1244000</v>
      </c>
      <c r="C171" s="1261" t="s">
        <v>648</v>
      </c>
      <c r="D171" s="1252" t="s">
        <v>341</v>
      </c>
      <c r="E171" s="1184"/>
      <c r="F171" s="1184"/>
      <c r="G171" s="1184"/>
      <c r="H171" s="1184"/>
      <c r="I171" s="1184"/>
      <c r="J171" s="1186"/>
      <c r="K171" s="1184"/>
      <c r="L171" s="1186"/>
    </row>
    <row r="172" spans="1:12" s="54" customFormat="1" ht="12" customHeight="1" thickBot="1">
      <c r="A172" s="555"/>
      <c r="B172" s="1235">
        <v>1000000</v>
      </c>
      <c r="C172" s="1262" t="s">
        <v>649</v>
      </c>
      <c r="D172" s="1235"/>
      <c r="E172" s="1235">
        <f>E21</f>
        <v>1728.8899999999999</v>
      </c>
      <c r="F172" s="1235">
        <f>F21</f>
        <v>1728.8899999999999</v>
      </c>
      <c r="G172" s="1263">
        <f aca="true" t="shared" si="4" ref="G172:L172">G21</f>
        <v>1042.53</v>
      </c>
      <c r="H172" s="1263">
        <f t="shared" si="4"/>
        <v>1042.53</v>
      </c>
      <c r="I172" s="1235">
        <f>I21</f>
        <v>0</v>
      </c>
      <c r="J172" s="1235">
        <f>J21</f>
        <v>0</v>
      </c>
      <c r="K172" s="1263">
        <f t="shared" si="4"/>
        <v>35263.369999999995</v>
      </c>
      <c r="L172" s="1263">
        <f t="shared" si="4"/>
        <v>35263.369999999995</v>
      </c>
    </row>
    <row r="173" spans="1:12" s="54" customFormat="1" ht="10.5" customHeight="1" thickBot="1">
      <c r="A173" s="555"/>
      <c r="B173" s="1235"/>
      <c r="C173" s="1264" t="s">
        <v>650</v>
      </c>
      <c r="D173" s="1235"/>
      <c r="E173" s="1235"/>
      <c r="F173" s="1235"/>
      <c r="G173" s="1235"/>
      <c r="H173" s="1235"/>
      <c r="I173" s="1235"/>
      <c r="J173" s="1235"/>
      <c r="K173" s="1235"/>
      <c r="L173" s="1235"/>
    </row>
    <row r="174" spans="1:12" s="54" customFormat="1" ht="12" customHeight="1" thickBot="1">
      <c r="A174" s="555"/>
      <c r="B174" s="1235"/>
      <c r="C174" s="1262" t="s">
        <v>651</v>
      </c>
      <c r="D174" s="1235"/>
      <c r="E174" s="1235">
        <f aca="true" t="shared" si="5" ref="E174:J174">E172-E175</f>
        <v>0</v>
      </c>
      <c r="F174" s="1235">
        <v>0</v>
      </c>
      <c r="G174" s="1263">
        <f t="shared" si="5"/>
        <v>14</v>
      </c>
      <c r="H174" s="1263">
        <f t="shared" si="5"/>
        <v>14</v>
      </c>
      <c r="I174" s="1235">
        <f t="shared" si="5"/>
        <v>0</v>
      </c>
      <c r="J174" s="1235">
        <f t="shared" si="5"/>
        <v>0</v>
      </c>
      <c r="K174" s="1263">
        <f>K172</f>
        <v>35263.369999999995</v>
      </c>
      <c r="L174" s="1263">
        <f>L172</f>
        <v>35263.369999999995</v>
      </c>
    </row>
    <row r="175" spans="1:12" s="54" customFormat="1" ht="12.75" customHeight="1" thickBot="1">
      <c r="A175" s="555"/>
      <c r="B175" s="1235"/>
      <c r="C175" s="1262" t="s">
        <v>652</v>
      </c>
      <c r="D175" s="1235"/>
      <c r="E175" s="1263">
        <f>E68+E71+E77</f>
        <v>1728.8899999999999</v>
      </c>
      <c r="F175" s="1263">
        <f>F68+F71+F77</f>
        <v>1728.8899999999999</v>
      </c>
      <c r="G175" s="1263">
        <f>G66+G69</f>
        <v>1028.53</v>
      </c>
      <c r="H175" s="1263">
        <f>H66+H69</f>
        <v>1028.53</v>
      </c>
      <c r="I175" s="1235"/>
      <c r="J175" s="1235"/>
      <c r="K175" s="1235"/>
      <c r="L175" s="1235"/>
    </row>
    <row r="176" spans="1:12" s="54" customFormat="1" ht="18.75" customHeight="1">
      <c r="A176" s="555"/>
      <c r="B176" s="1434" t="s">
        <v>653</v>
      </c>
      <c r="C176" s="1434"/>
      <c r="D176" s="1434"/>
      <c r="E176" s="1434"/>
      <c r="F176" s="1434"/>
      <c r="G176" s="1434"/>
      <c r="H176" s="1434"/>
      <c r="I176" s="1265"/>
      <c r="J176" s="1265"/>
      <c r="K176" s="1266"/>
      <c r="L176" s="1266"/>
    </row>
    <row r="177" spans="1:14" s="42" customFormat="1" ht="11.25" customHeight="1">
      <c r="A177" s="555"/>
      <c r="B177" s="126"/>
      <c r="C177" s="293" t="s">
        <v>1048</v>
      </c>
      <c r="D177" s="293"/>
      <c r="E177" s="184" t="s">
        <v>199</v>
      </c>
      <c r="F177" s="145"/>
      <c r="G177" s="129"/>
      <c r="H177" s="186" t="s">
        <v>1078</v>
      </c>
      <c r="I177" s="187"/>
      <c r="J177" s="367"/>
      <c r="K177" s="367"/>
      <c r="L177" s="367"/>
      <c r="M177" s="59"/>
      <c r="N177" s="59"/>
    </row>
    <row r="178" spans="1:14" s="42" customFormat="1" ht="10.5" customHeight="1">
      <c r="A178" s="555"/>
      <c r="B178" s="126"/>
      <c r="C178" s="756" t="s">
        <v>500</v>
      </c>
      <c r="D178" s="293"/>
      <c r="E178" s="140" t="s">
        <v>501</v>
      </c>
      <c r="F178" s="140"/>
      <c r="G178" s="129"/>
      <c r="H178" s="188"/>
      <c r="I178" s="188"/>
      <c r="J178" s="367"/>
      <c r="K178" s="367"/>
      <c r="L178" s="367"/>
      <c r="M178" s="59"/>
      <c r="N178" s="59"/>
    </row>
    <row r="179" spans="1:14" s="42" customFormat="1" ht="13.5">
      <c r="A179" s="555"/>
      <c r="B179" s="126"/>
      <c r="C179" s="214"/>
      <c r="D179" s="371"/>
      <c r="E179" s="126"/>
      <c r="F179" s="126"/>
      <c r="G179" s="129"/>
      <c r="H179" s="126"/>
      <c r="I179" s="126"/>
      <c r="J179" s="367"/>
      <c r="K179" s="303"/>
      <c r="L179" s="367"/>
      <c r="M179" s="52"/>
      <c r="N179" s="52"/>
    </row>
    <row r="180" spans="1:14" s="42" customFormat="1" ht="12.75" customHeight="1">
      <c r="A180" s="555"/>
      <c r="B180" s="126"/>
      <c r="C180" s="756" t="s">
        <v>503</v>
      </c>
      <c r="D180" s="371"/>
      <c r="E180" s="145" t="s">
        <v>199</v>
      </c>
      <c r="F180" s="184"/>
      <c r="G180" s="145"/>
      <c r="H180" s="186" t="s">
        <v>830</v>
      </c>
      <c r="I180" s="187"/>
      <c r="J180" s="372"/>
      <c r="K180" s="372"/>
      <c r="L180" s="367"/>
      <c r="M180" s="52"/>
      <c r="N180" s="52"/>
    </row>
    <row r="181" spans="1:14" s="42" customFormat="1" ht="10.5" customHeight="1">
      <c r="A181" s="555"/>
      <c r="B181" s="425" t="s">
        <v>518</v>
      </c>
      <c r="C181" s="370"/>
      <c r="D181" s="371"/>
      <c r="E181" s="145" t="s">
        <v>501</v>
      </c>
      <c r="F181" s="184"/>
      <c r="G181" s="145"/>
      <c r="H181" s="188"/>
      <c r="I181" s="188"/>
      <c r="J181" s="367"/>
      <c r="K181" s="372"/>
      <c r="L181" s="367"/>
      <c r="M181" s="52"/>
      <c r="N181" s="52"/>
    </row>
    <row r="182" spans="1:14" s="54" customFormat="1" ht="13.5">
      <c r="A182" s="555"/>
      <c r="B182" s="126"/>
      <c r="C182" s="214"/>
      <c r="D182" s="371"/>
      <c r="E182" s="214"/>
      <c r="F182" s="214"/>
      <c r="G182" s="214"/>
      <c r="H182" s="214"/>
      <c r="I182" s="214"/>
      <c r="J182" s="372"/>
      <c r="K182" s="372"/>
      <c r="L182" s="367"/>
      <c r="M182" s="52"/>
      <c r="N182" s="52"/>
    </row>
    <row r="183" spans="1:14" s="42" customFormat="1" ht="13.5">
      <c r="A183" s="555"/>
      <c r="B183" s="126"/>
      <c r="C183" s="370"/>
      <c r="D183" s="371"/>
      <c r="E183" s="214"/>
      <c r="F183" s="214"/>
      <c r="G183" s="214"/>
      <c r="H183" s="214"/>
      <c r="I183" s="214"/>
      <c r="J183" s="214"/>
      <c r="K183" s="214"/>
      <c r="L183" s="367"/>
      <c r="M183" s="52"/>
      <c r="N183" s="52"/>
    </row>
    <row r="184" spans="1:12" s="42" customFormat="1" ht="13.5">
      <c r="A184" s="555"/>
      <c r="B184" s="126"/>
      <c r="C184" s="303"/>
      <c r="D184" s="371"/>
      <c r="E184" s="303"/>
      <c r="F184" s="303"/>
      <c r="G184" s="303"/>
      <c r="H184" s="303"/>
      <c r="I184" s="284"/>
      <c r="J184" s="284"/>
      <c r="K184" s="284"/>
      <c r="L184" s="284"/>
    </row>
    <row r="185" spans="1:12" s="42" customFormat="1" ht="13.5">
      <c r="A185" s="555"/>
      <c r="B185" s="126"/>
      <c r="C185" s="370"/>
      <c r="D185" s="371"/>
      <c r="E185" s="369"/>
      <c r="F185" s="303"/>
      <c r="G185" s="369"/>
      <c r="H185" s="303"/>
      <c r="I185" s="284"/>
      <c r="J185" s="284"/>
      <c r="K185" s="284"/>
      <c r="L185" s="284"/>
    </row>
    <row r="186" spans="1:12" s="42" customFormat="1" ht="13.5">
      <c r="A186" s="61"/>
      <c r="B186" s="126"/>
      <c r="C186" s="370"/>
      <c r="D186" s="371"/>
      <c r="E186" s="369"/>
      <c r="F186" s="303"/>
      <c r="G186" s="369"/>
      <c r="H186" s="303"/>
      <c r="I186" s="284"/>
      <c r="J186" s="284"/>
      <c r="K186" s="284"/>
      <c r="L186" s="19"/>
    </row>
    <row r="187" spans="1:12" s="42" customFormat="1" ht="12.75">
      <c r="A187" s="62"/>
      <c r="B187" s="60"/>
      <c r="C187" s="41"/>
      <c r="D187" s="39"/>
      <c r="E187" s="40"/>
      <c r="F187" s="33"/>
      <c r="G187" s="40"/>
      <c r="H187" s="33"/>
      <c r="I187" s="21"/>
      <c r="J187" s="21"/>
      <c r="K187" s="21"/>
      <c r="L187" s="21"/>
    </row>
    <row r="188" spans="1:12" s="42" customFormat="1" ht="12.75">
      <c r="A188" s="57"/>
      <c r="B188" s="60"/>
      <c r="C188" s="41"/>
      <c r="D188" s="39"/>
      <c r="E188" s="40"/>
      <c r="F188" s="33"/>
      <c r="G188" s="40"/>
      <c r="H188" s="33"/>
      <c r="I188" s="21"/>
      <c r="J188" s="21"/>
      <c r="K188" s="21"/>
      <c r="L188" s="21"/>
    </row>
    <row r="189" spans="1:12" s="42" customFormat="1" ht="12.75">
      <c r="A189" s="57"/>
      <c r="B189" s="60"/>
      <c r="C189" s="41"/>
      <c r="D189" s="39"/>
      <c r="E189" s="40"/>
      <c r="F189" s="33"/>
      <c r="G189" s="40"/>
      <c r="H189" s="33"/>
      <c r="I189" s="21"/>
      <c r="J189" s="21"/>
      <c r="K189" s="21"/>
      <c r="L189" s="21"/>
    </row>
    <row r="190" spans="1:14" s="54" customFormat="1" ht="12.75">
      <c r="A190" s="57"/>
      <c r="B190" s="60"/>
      <c r="C190" s="41"/>
      <c r="D190" s="39"/>
      <c r="E190" s="40"/>
      <c r="F190" s="33"/>
      <c r="G190" s="40"/>
      <c r="H190" s="33"/>
      <c r="I190" s="21"/>
      <c r="J190" s="21"/>
      <c r="K190" s="21"/>
      <c r="L190" s="21"/>
      <c r="M190" s="42"/>
      <c r="N190" s="42"/>
    </row>
    <row r="191" spans="1:12" s="42" customFormat="1" ht="12.75">
      <c r="A191" s="57"/>
      <c r="B191" s="60"/>
      <c r="C191" s="63"/>
      <c r="D191" s="64"/>
      <c r="E191" s="66"/>
      <c r="F191" s="65"/>
      <c r="G191" s="66"/>
      <c r="H191" s="65"/>
      <c r="I191" s="65"/>
      <c r="J191" s="21"/>
      <c r="K191" s="65"/>
      <c r="L191" s="21"/>
    </row>
    <row r="192" spans="1:14" s="52" customFormat="1" ht="53.25" customHeight="1">
      <c r="A192" s="57"/>
      <c r="B192" s="44"/>
      <c r="C192" s="41"/>
      <c r="D192" s="39"/>
      <c r="E192" s="40"/>
      <c r="F192" s="33"/>
      <c r="G192" s="40"/>
      <c r="H192" s="33"/>
      <c r="I192" s="21"/>
      <c r="J192" s="21"/>
      <c r="K192" s="21"/>
      <c r="L192" s="21"/>
      <c r="M192" s="42"/>
      <c r="N192" s="42"/>
    </row>
    <row r="193" spans="1:12" s="42" customFormat="1" ht="12.75">
      <c r="A193" s="57"/>
      <c r="B193" s="44"/>
      <c r="C193" s="41"/>
      <c r="D193" s="39"/>
      <c r="E193" s="40"/>
      <c r="F193" s="33"/>
      <c r="G193" s="40"/>
      <c r="H193" s="33"/>
      <c r="I193" s="21"/>
      <c r="J193" s="21"/>
      <c r="K193" s="21"/>
      <c r="L193" s="21"/>
    </row>
    <row r="194" spans="1:14" s="59" customFormat="1" ht="12.75">
      <c r="A194" s="57"/>
      <c r="B194" s="44"/>
      <c r="C194" s="41"/>
      <c r="D194" s="39"/>
      <c r="E194" s="40"/>
      <c r="F194" s="33"/>
      <c r="G194" s="40"/>
      <c r="H194" s="33"/>
      <c r="I194" s="21"/>
      <c r="J194" s="21"/>
      <c r="K194" s="21"/>
      <c r="L194" s="21"/>
      <c r="M194" s="42"/>
      <c r="N194" s="42"/>
    </row>
    <row r="195" spans="1:14" s="52" customFormat="1" ht="19.5" customHeight="1">
      <c r="A195" s="57"/>
      <c r="B195" s="44"/>
      <c r="C195" s="41"/>
      <c r="D195" s="39"/>
      <c r="E195" s="40"/>
      <c r="F195" s="33"/>
      <c r="G195" s="40"/>
      <c r="H195" s="33"/>
      <c r="I195" s="21"/>
      <c r="J195" s="21"/>
      <c r="K195" s="21"/>
      <c r="L195" s="21"/>
      <c r="M195" s="42"/>
      <c r="N195" s="42"/>
    </row>
    <row r="196" spans="1:14" s="52" customFormat="1" ht="69.75" customHeight="1">
      <c r="A196" s="57"/>
      <c r="B196" s="44"/>
      <c r="C196" s="41"/>
      <c r="D196" s="39"/>
      <c r="E196" s="40"/>
      <c r="F196" s="33"/>
      <c r="G196" s="40"/>
      <c r="H196" s="33"/>
      <c r="I196" s="21"/>
      <c r="J196" s="21"/>
      <c r="K196" s="21"/>
      <c r="L196" s="21"/>
      <c r="M196" s="42"/>
      <c r="N196" s="42"/>
    </row>
    <row r="197" spans="1:14" s="52" customFormat="1" ht="12.75">
      <c r="A197" s="57"/>
      <c r="B197" s="44"/>
      <c r="C197" s="41"/>
      <c r="D197" s="39"/>
      <c r="E197" s="40"/>
      <c r="F197" s="33"/>
      <c r="G197" s="40"/>
      <c r="H197" s="33"/>
      <c r="I197" s="21"/>
      <c r="J197" s="21"/>
      <c r="K197" s="21"/>
      <c r="L197" s="21"/>
      <c r="M197" s="42"/>
      <c r="N197" s="42"/>
    </row>
    <row r="198" spans="1:14" s="52" customFormat="1" ht="12.75">
      <c r="A198" s="57"/>
      <c r="B198" s="44"/>
      <c r="C198" s="41"/>
      <c r="D198" s="39"/>
      <c r="E198" s="40"/>
      <c r="F198" s="33"/>
      <c r="G198" s="40"/>
      <c r="H198" s="33"/>
      <c r="I198" s="21"/>
      <c r="J198" s="21"/>
      <c r="K198" s="21"/>
      <c r="L198" s="21"/>
      <c r="M198" s="42"/>
      <c r="N198" s="42"/>
    </row>
    <row r="199" spans="1:14" s="52" customFormat="1" ht="12.75">
      <c r="A199" s="57"/>
      <c r="B199" s="44"/>
      <c r="C199" s="41"/>
      <c r="D199" s="39"/>
      <c r="E199" s="40"/>
      <c r="F199" s="33"/>
      <c r="G199" s="40"/>
      <c r="H199" s="33"/>
      <c r="I199" s="21"/>
      <c r="J199" s="21"/>
      <c r="K199" s="21"/>
      <c r="L199" s="21"/>
      <c r="M199" s="42"/>
      <c r="N199" s="42"/>
    </row>
    <row r="200" spans="1:14" s="52" customFormat="1" ht="12.75">
      <c r="A200" s="57"/>
      <c r="B200" s="44"/>
      <c r="C200" s="41"/>
      <c r="D200" s="39"/>
      <c r="E200" s="40"/>
      <c r="F200" s="33"/>
      <c r="G200" s="40"/>
      <c r="H200" s="33"/>
      <c r="I200" s="21"/>
      <c r="J200" s="21"/>
      <c r="K200" s="21"/>
      <c r="L200" s="21"/>
      <c r="M200" s="42"/>
      <c r="N200" s="42"/>
    </row>
    <row r="201" spans="1:14" s="52" customFormat="1" ht="12.75">
      <c r="A201" s="57"/>
      <c r="B201" s="44"/>
      <c r="C201" s="41"/>
      <c r="D201" s="39"/>
      <c r="E201" s="40"/>
      <c r="F201" s="33"/>
      <c r="G201" s="40"/>
      <c r="H201" s="33"/>
      <c r="I201" s="21"/>
      <c r="J201" s="21"/>
      <c r="K201" s="21"/>
      <c r="L201" s="21"/>
      <c r="M201" s="42"/>
      <c r="N201" s="42"/>
    </row>
    <row r="202" spans="1:14" s="52" customFormat="1" ht="12.75">
      <c r="A202" s="57"/>
      <c r="B202" s="44"/>
      <c r="C202" s="41"/>
      <c r="D202" s="39"/>
      <c r="E202" s="40"/>
      <c r="F202" s="33"/>
      <c r="G202" s="40"/>
      <c r="H202" s="33"/>
      <c r="I202" s="21"/>
      <c r="J202" s="21"/>
      <c r="K202" s="21"/>
      <c r="L202" s="21"/>
      <c r="M202" s="42"/>
      <c r="N202" s="42"/>
    </row>
    <row r="203" spans="1:14" s="52" customFormat="1" ht="12.75">
      <c r="A203" s="57"/>
      <c r="B203" s="44"/>
      <c r="C203" s="41" t="s">
        <v>342</v>
      </c>
      <c r="D203" s="39"/>
      <c r="E203" s="40"/>
      <c r="F203" s="33"/>
      <c r="G203" s="40"/>
      <c r="H203" s="33"/>
      <c r="I203" s="21"/>
      <c r="J203" s="21"/>
      <c r="K203" s="21"/>
      <c r="L203" s="21"/>
      <c r="M203" s="42"/>
      <c r="N203" s="42"/>
    </row>
    <row r="204" spans="1:12" s="42" customFormat="1" ht="12.75">
      <c r="A204" s="57"/>
      <c r="B204" s="44"/>
      <c r="C204" s="41"/>
      <c r="D204" s="39"/>
      <c r="E204" s="40"/>
      <c r="F204" s="33"/>
      <c r="G204" s="40"/>
      <c r="H204" s="33"/>
      <c r="I204" s="21"/>
      <c r="J204" s="21"/>
      <c r="K204" s="21"/>
      <c r="L204" s="21"/>
    </row>
    <row r="205" spans="1:12" s="42" customFormat="1" ht="12.75">
      <c r="A205" s="57"/>
      <c r="B205" s="44"/>
      <c r="C205" s="22"/>
      <c r="D205" s="23"/>
      <c r="E205" s="24"/>
      <c r="F205" s="21"/>
      <c r="G205" s="24"/>
      <c r="H205" s="21"/>
      <c r="I205" s="21"/>
      <c r="J205" s="21"/>
      <c r="K205" s="21"/>
      <c r="L205" s="21"/>
    </row>
    <row r="206" spans="1:12" s="42" customFormat="1" ht="12.75">
      <c r="A206" s="57"/>
      <c r="B206" s="44"/>
      <c r="C206" s="22"/>
      <c r="D206" s="23"/>
      <c r="E206" s="24"/>
      <c r="F206" s="21"/>
      <c r="G206" s="24"/>
      <c r="H206" s="21"/>
      <c r="I206" s="21"/>
      <c r="J206" s="21"/>
      <c r="K206" s="21"/>
      <c r="L206" s="21"/>
    </row>
    <row r="207" spans="1:12" s="42" customFormat="1" ht="12.75">
      <c r="A207" s="57"/>
      <c r="B207" s="44"/>
      <c r="C207" s="22"/>
      <c r="D207" s="23"/>
      <c r="E207" s="24"/>
      <c r="F207" s="21"/>
      <c r="G207" s="24"/>
      <c r="H207" s="21"/>
      <c r="I207" s="21"/>
      <c r="J207" s="21"/>
      <c r="K207" s="21"/>
      <c r="L207" s="21"/>
    </row>
    <row r="208" spans="1:12" s="42" customFormat="1" ht="12.75">
      <c r="A208" s="57"/>
      <c r="B208" s="44"/>
      <c r="C208" s="22"/>
      <c r="D208" s="23"/>
      <c r="E208" s="24"/>
      <c r="F208" s="21"/>
      <c r="G208" s="24"/>
      <c r="H208" s="21"/>
      <c r="I208" s="21"/>
      <c r="J208" s="21"/>
      <c r="K208" s="21"/>
      <c r="L208" s="21"/>
    </row>
    <row r="209" spans="1:12" s="42" customFormat="1" ht="12.75">
      <c r="A209" s="57"/>
      <c r="B209" s="44"/>
      <c r="C209" s="22"/>
      <c r="D209" s="23"/>
      <c r="E209" s="24"/>
      <c r="F209" s="21"/>
      <c r="G209" s="24"/>
      <c r="H209" s="21"/>
      <c r="I209" s="21"/>
      <c r="J209" s="21"/>
      <c r="K209" s="21"/>
      <c r="L209" s="21"/>
    </row>
    <row r="210" spans="1:12" s="42" customFormat="1" ht="12.75">
      <c r="A210" s="67"/>
      <c r="B210" s="44"/>
      <c r="C210" s="22"/>
      <c r="D210" s="23"/>
      <c r="E210" s="24"/>
      <c r="F210" s="21"/>
      <c r="G210" s="24"/>
      <c r="H210" s="21"/>
      <c r="I210" s="21"/>
      <c r="J210" s="21"/>
      <c r="K210" s="21"/>
      <c r="L210" s="21"/>
    </row>
    <row r="211" spans="1:12" s="42" customFormat="1" ht="12.75">
      <c r="A211" s="55"/>
      <c r="B211" s="44"/>
      <c r="C211" s="22"/>
      <c r="D211" s="23"/>
      <c r="E211" s="24"/>
      <c r="F211" s="21"/>
      <c r="G211" s="24"/>
      <c r="H211" s="21"/>
      <c r="I211" s="21"/>
      <c r="J211" s="21"/>
      <c r="K211" s="21"/>
      <c r="L211" s="21"/>
    </row>
    <row r="212" spans="1:12" s="42" customFormat="1" ht="35.25" customHeight="1">
      <c r="A212" s="55"/>
      <c r="B212" s="44"/>
      <c r="C212" s="22"/>
      <c r="D212" s="23"/>
      <c r="E212" s="24"/>
      <c r="F212" s="21"/>
      <c r="G212" s="24"/>
      <c r="H212" s="21"/>
      <c r="I212" s="21"/>
      <c r="J212" s="21"/>
      <c r="K212" s="21"/>
      <c r="L212" s="21"/>
    </row>
    <row r="213" spans="1:12" s="42" customFormat="1" ht="12.75">
      <c r="A213" s="55"/>
      <c r="B213" s="44"/>
      <c r="C213" s="22"/>
      <c r="D213" s="23"/>
      <c r="E213" s="24"/>
      <c r="F213" s="21"/>
      <c r="G213" s="24"/>
      <c r="H213" s="21"/>
      <c r="I213" s="21"/>
      <c r="J213" s="21"/>
      <c r="K213" s="21"/>
      <c r="L213" s="21"/>
    </row>
    <row r="214" spans="1:12" s="42" customFormat="1" ht="12.75">
      <c r="A214" s="57"/>
      <c r="B214" s="44"/>
      <c r="C214" s="22"/>
      <c r="D214" s="23"/>
      <c r="E214" s="24"/>
      <c r="F214" s="21"/>
      <c r="G214" s="24"/>
      <c r="H214" s="21"/>
      <c r="I214" s="21"/>
      <c r="J214" s="21"/>
      <c r="K214" s="21"/>
      <c r="L214" s="21"/>
    </row>
    <row r="215" spans="1:12" s="42" customFormat="1" ht="12.75">
      <c r="A215" s="57"/>
      <c r="B215" s="44"/>
      <c r="C215" s="22"/>
      <c r="D215" s="23"/>
      <c r="E215" s="24"/>
      <c r="F215" s="21"/>
      <c r="G215" s="24"/>
      <c r="H215" s="21"/>
      <c r="I215" s="21"/>
      <c r="J215" s="21"/>
      <c r="K215" s="21"/>
      <c r="L215" s="21"/>
    </row>
    <row r="216" spans="1:12" s="42" customFormat="1" ht="12.75">
      <c r="A216" s="55"/>
      <c r="B216" s="44"/>
      <c r="C216" s="22"/>
      <c r="D216" s="23"/>
      <c r="E216" s="24"/>
      <c r="F216" s="21"/>
      <c r="G216" s="24"/>
      <c r="H216" s="21"/>
      <c r="I216" s="21"/>
      <c r="J216" s="21"/>
      <c r="K216" s="21"/>
      <c r="L216" s="21"/>
    </row>
    <row r="217" spans="1:12" s="42" customFormat="1" ht="12.75">
      <c r="A217" s="57"/>
      <c r="B217" s="44"/>
      <c r="C217" s="22"/>
      <c r="D217" s="23"/>
      <c r="E217" s="24"/>
      <c r="F217" s="21"/>
      <c r="G217" s="24"/>
      <c r="H217" s="21"/>
      <c r="I217" s="21"/>
      <c r="J217" s="21"/>
      <c r="K217" s="21"/>
      <c r="L217" s="21"/>
    </row>
    <row r="218" spans="1:12" s="42" customFormat="1" ht="12.75">
      <c r="A218" s="57"/>
      <c r="B218" s="44"/>
      <c r="C218" s="22"/>
      <c r="D218" s="23"/>
      <c r="E218" s="24"/>
      <c r="F218" s="21"/>
      <c r="G218" s="24"/>
      <c r="H218" s="21"/>
      <c r="I218" s="21"/>
      <c r="J218" s="21"/>
      <c r="K218" s="21"/>
      <c r="L218" s="21"/>
    </row>
    <row r="219" spans="1:12" s="42" customFormat="1" ht="12.75">
      <c r="A219" s="57"/>
      <c r="B219" s="44"/>
      <c r="C219" s="22"/>
      <c r="D219" s="23"/>
      <c r="E219" s="24"/>
      <c r="F219" s="21"/>
      <c r="G219" s="24"/>
      <c r="H219" s="21"/>
      <c r="I219" s="21"/>
      <c r="J219" s="21"/>
      <c r="K219" s="21"/>
      <c r="L219" s="21"/>
    </row>
    <row r="220" spans="1:12" s="42" customFormat="1" ht="12.75">
      <c r="A220" s="57"/>
      <c r="B220" s="44"/>
      <c r="C220" s="22"/>
      <c r="D220" s="23"/>
      <c r="E220" s="24"/>
      <c r="F220" s="21"/>
      <c r="G220" s="24"/>
      <c r="H220" s="21"/>
      <c r="I220" s="21"/>
      <c r="J220" s="21"/>
      <c r="K220" s="21"/>
      <c r="L220" s="21"/>
    </row>
    <row r="221" spans="1:12" s="42" customFormat="1" ht="12.75">
      <c r="A221" s="57"/>
      <c r="B221" s="44"/>
      <c r="C221" s="22"/>
      <c r="D221" s="23"/>
      <c r="E221" s="24"/>
      <c r="F221" s="21"/>
      <c r="G221" s="24"/>
      <c r="H221" s="21"/>
      <c r="I221" s="21"/>
      <c r="J221" s="21"/>
      <c r="K221" s="21"/>
      <c r="L221" s="21"/>
    </row>
    <row r="222" spans="1:12" s="42" customFormat="1" ht="12.75">
      <c r="A222" s="57"/>
      <c r="B222" s="44"/>
      <c r="C222" s="22"/>
      <c r="D222" s="23"/>
      <c r="E222" s="24"/>
      <c r="F222" s="21"/>
      <c r="G222" s="24"/>
      <c r="H222" s="21"/>
      <c r="I222" s="21"/>
      <c r="J222" s="21"/>
      <c r="K222" s="21"/>
      <c r="L222" s="21"/>
    </row>
    <row r="223" spans="1:12" s="42" customFormat="1" ht="12.75">
      <c r="A223" s="57"/>
      <c r="B223" s="44"/>
      <c r="C223" s="22"/>
      <c r="D223" s="23"/>
      <c r="E223" s="24"/>
      <c r="F223" s="21"/>
      <c r="G223" s="24"/>
      <c r="H223" s="21"/>
      <c r="I223" s="21"/>
      <c r="J223" s="21"/>
      <c r="K223" s="21"/>
      <c r="L223" s="21"/>
    </row>
    <row r="224" spans="1:12" s="42" customFormat="1" ht="12.75">
      <c r="A224" s="57"/>
      <c r="B224" s="44"/>
      <c r="C224" s="22"/>
      <c r="D224" s="23"/>
      <c r="E224" s="24"/>
      <c r="F224" s="21"/>
      <c r="G224" s="24"/>
      <c r="H224" s="21"/>
      <c r="I224" s="21"/>
      <c r="J224" s="21"/>
      <c r="K224" s="21"/>
      <c r="L224" s="21"/>
    </row>
    <row r="225" spans="1:12" s="42" customFormat="1" ht="12.75">
      <c r="A225" s="57"/>
      <c r="B225" s="44"/>
      <c r="C225" s="22"/>
      <c r="D225" s="23"/>
      <c r="E225" s="24"/>
      <c r="F225" s="21"/>
      <c r="G225" s="24"/>
      <c r="H225" s="21"/>
      <c r="I225" s="21"/>
      <c r="J225" s="21"/>
      <c r="K225" s="21"/>
      <c r="L225" s="21"/>
    </row>
    <row r="226" spans="1:12" s="42" customFormat="1" ht="12.75">
      <c r="A226" s="57"/>
      <c r="B226" s="44"/>
      <c r="C226" s="22"/>
      <c r="D226" s="23"/>
      <c r="E226" s="24"/>
      <c r="F226" s="21"/>
      <c r="G226" s="24"/>
      <c r="H226" s="21"/>
      <c r="I226" s="21"/>
      <c r="J226" s="21"/>
      <c r="K226" s="21"/>
      <c r="L226" s="21"/>
    </row>
    <row r="227" spans="1:12" s="42" customFormat="1" ht="12.75">
      <c r="A227" s="57"/>
      <c r="B227" s="44"/>
      <c r="C227" s="22"/>
      <c r="D227" s="23"/>
      <c r="E227" s="24"/>
      <c r="F227" s="21"/>
      <c r="G227" s="24"/>
      <c r="H227" s="21"/>
      <c r="I227" s="21"/>
      <c r="J227" s="21"/>
      <c r="K227" s="21"/>
      <c r="L227" s="21"/>
    </row>
    <row r="228" spans="1:12" s="42" customFormat="1" ht="12.75">
      <c r="A228" s="57"/>
      <c r="B228" s="44"/>
      <c r="C228" s="22"/>
      <c r="D228" s="23"/>
      <c r="E228" s="24"/>
      <c r="F228" s="21"/>
      <c r="G228" s="24"/>
      <c r="H228" s="21"/>
      <c r="I228" s="21"/>
      <c r="J228" s="21"/>
      <c r="K228" s="21"/>
      <c r="L228" s="21"/>
    </row>
    <row r="229" spans="1:12" s="42" customFormat="1" ht="12.75">
      <c r="A229" s="57"/>
      <c r="B229" s="44"/>
      <c r="C229" s="22"/>
      <c r="D229" s="23"/>
      <c r="E229" s="24"/>
      <c r="F229" s="21"/>
      <c r="G229" s="24"/>
      <c r="H229" s="21"/>
      <c r="I229" s="21"/>
      <c r="J229" s="21"/>
      <c r="K229" s="21"/>
      <c r="L229" s="21"/>
    </row>
    <row r="230" spans="1:12" s="42" customFormat="1" ht="12.75">
      <c r="A230" s="57"/>
      <c r="B230" s="44"/>
      <c r="C230" s="22"/>
      <c r="D230" s="23"/>
      <c r="E230" s="24"/>
      <c r="F230" s="21"/>
      <c r="G230" s="24"/>
      <c r="H230" s="21"/>
      <c r="I230" s="21"/>
      <c r="J230" s="21"/>
      <c r="K230" s="21"/>
      <c r="L230" s="21"/>
    </row>
    <row r="231" spans="1:12" s="42" customFormat="1" ht="12.75">
      <c r="A231" s="57"/>
      <c r="B231" s="44"/>
      <c r="C231" s="22"/>
      <c r="D231" s="23"/>
      <c r="E231" s="24"/>
      <c r="F231" s="21"/>
      <c r="G231" s="24"/>
      <c r="H231" s="21"/>
      <c r="I231" s="21"/>
      <c r="J231" s="21"/>
      <c r="K231" s="21"/>
      <c r="L231" s="21"/>
    </row>
    <row r="232" spans="1:12" s="42" customFormat="1" ht="12.75">
      <c r="A232" s="55"/>
      <c r="B232" s="44"/>
      <c r="C232" s="22"/>
      <c r="D232" s="23"/>
      <c r="E232" s="24"/>
      <c r="F232" s="21"/>
      <c r="G232" s="24"/>
      <c r="H232" s="21"/>
      <c r="I232" s="21"/>
      <c r="J232" s="21"/>
      <c r="K232" s="21"/>
      <c r="L232" s="21"/>
    </row>
    <row r="233" spans="1:12" s="42" customFormat="1" ht="12.75">
      <c r="A233" s="55"/>
      <c r="B233" s="44"/>
      <c r="C233" s="22"/>
      <c r="D233" s="23"/>
      <c r="E233" s="24"/>
      <c r="F233" s="21"/>
      <c r="G233" s="24"/>
      <c r="H233" s="21"/>
      <c r="I233" s="21"/>
      <c r="J233" s="21"/>
      <c r="K233" s="21"/>
      <c r="L233" s="21"/>
    </row>
    <row r="234" spans="1:12" s="42" customFormat="1" ht="12.75">
      <c r="A234" s="55"/>
      <c r="B234" s="44"/>
      <c r="C234" s="22"/>
      <c r="D234" s="23"/>
      <c r="E234" s="24"/>
      <c r="F234" s="21"/>
      <c r="G234" s="24"/>
      <c r="H234" s="21"/>
      <c r="I234" s="21"/>
      <c r="J234" s="21"/>
      <c r="K234" s="21"/>
      <c r="L234" s="21"/>
    </row>
    <row r="235" spans="1:12" s="42" customFormat="1" ht="12.75">
      <c r="A235" s="57"/>
      <c r="B235" s="44"/>
      <c r="C235" s="22"/>
      <c r="D235" s="23"/>
      <c r="E235" s="24"/>
      <c r="F235" s="21"/>
      <c r="G235" s="24"/>
      <c r="H235" s="21"/>
      <c r="I235" s="21"/>
      <c r="J235" s="21"/>
      <c r="K235" s="21"/>
      <c r="L235" s="21"/>
    </row>
    <row r="236" spans="1:12" s="42" customFormat="1" ht="12.75">
      <c r="A236" s="57"/>
      <c r="B236" s="44"/>
      <c r="C236" s="22"/>
      <c r="D236" s="23"/>
      <c r="E236" s="24"/>
      <c r="F236" s="21"/>
      <c r="G236" s="24"/>
      <c r="H236" s="21"/>
      <c r="I236" s="21"/>
      <c r="J236" s="21"/>
      <c r="K236" s="21"/>
      <c r="L236" s="21"/>
    </row>
    <row r="237" spans="1:12" s="42" customFormat="1" ht="12.75">
      <c r="A237" s="57"/>
      <c r="B237" s="44"/>
      <c r="C237" s="22"/>
      <c r="D237" s="23"/>
      <c r="E237" s="24"/>
      <c r="F237" s="21"/>
      <c r="G237" s="24"/>
      <c r="H237" s="21"/>
      <c r="I237" s="21"/>
      <c r="J237" s="21"/>
      <c r="K237" s="21"/>
      <c r="L237" s="21"/>
    </row>
    <row r="238" spans="2:12" s="42" customFormat="1" ht="12.75">
      <c r="B238" s="44"/>
      <c r="C238" s="22"/>
      <c r="D238" s="23"/>
      <c r="E238" s="24"/>
      <c r="F238" s="21"/>
      <c r="G238" s="24"/>
      <c r="H238" s="21"/>
      <c r="I238" s="21"/>
      <c r="J238" s="21"/>
      <c r="K238" s="21"/>
      <c r="L238" s="21"/>
    </row>
    <row r="239" spans="2:12" s="42" customFormat="1" ht="12.75">
      <c r="B239" s="44"/>
      <c r="C239" s="22"/>
      <c r="D239" s="23"/>
      <c r="E239" s="24"/>
      <c r="F239" s="21"/>
      <c r="G239" s="24"/>
      <c r="H239" s="21"/>
      <c r="I239" s="21"/>
      <c r="J239" s="21"/>
      <c r="K239" s="21"/>
      <c r="L239" s="21"/>
    </row>
    <row r="240" spans="2:12" s="42" customFormat="1" ht="12.75">
      <c r="B240" s="44"/>
      <c r="C240" s="22"/>
      <c r="D240" s="23"/>
      <c r="E240" s="24"/>
      <c r="F240" s="21"/>
      <c r="G240" s="24"/>
      <c r="H240" s="21"/>
      <c r="I240" s="21"/>
      <c r="J240" s="21"/>
      <c r="K240" s="21"/>
      <c r="L240" s="21"/>
    </row>
    <row r="241" spans="2:12" s="42" customFormat="1" ht="12.75">
      <c r="B241" s="44"/>
      <c r="C241" s="22"/>
      <c r="D241" s="23"/>
      <c r="E241" s="24"/>
      <c r="F241" s="21"/>
      <c r="G241" s="24"/>
      <c r="H241" s="21"/>
      <c r="I241" s="21"/>
      <c r="J241" s="21"/>
      <c r="K241" s="21"/>
      <c r="L241" s="21"/>
    </row>
    <row r="242" spans="2:14" s="42" customFormat="1" ht="12.75">
      <c r="B242" s="44"/>
      <c r="C242" s="68"/>
      <c r="D242" s="69"/>
      <c r="E242" s="70"/>
      <c r="F242" s="60"/>
      <c r="G242" s="70"/>
      <c r="H242" s="60"/>
      <c r="I242" s="60"/>
      <c r="J242" s="60"/>
      <c r="K242" s="60"/>
      <c r="L242" s="60"/>
      <c r="M242" s="43"/>
      <c r="N242" s="43"/>
    </row>
    <row r="243" spans="2:14" s="42" customFormat="1" ht="12.75">
      <c r="B243" s="44"/>
      <c r="C243" s="68"/>
      <c r="D243" s="69"/>
      <c r="E243" s="70"/>
      <c r="F243" s="60"/>
      <c r="G243" s="70"/>
      <c r="H243" s="60"/>
      <c r="I243" s="60"/>
      <c r="J243" s="60"/>
      <c r="K243" s="60"/>
      <c r="L243" s="60"/>
      <c r="M243" s="43"/>
      <c r="N243" s="43"/>
    </row>
    <row r="244" spans="2:14" s="42" customFormat="1" ht="12.75">
      <c r="B244" s="44"/>
      <c r="C244" s="68"/>
      <c r="D244" s="69"/>
      <c r="E244" s="70"/>
      <c r="F244" s="60"/>
      <c r="G244" s="70"/>
      <c r="H244" s="60"/>
      <c r="I244" s="60"/>
      <c r="J244" s="60"/>
      <c r="K244" s="60"/>
      <c r="L244" s="60"/>
      <c r="M244" s="43"/>
      <c r="N244" s="43"/>
    </row>
    <row r="245" spans="2:14" s="42" customFormat="1" ht="12.75">
      <c r="B245" s="44"/>
      <c r="C245" s="68"/>
      <c r="D245" s="69"/>
      <c r="E245" s="70"/>
      <c r="F245" s="60"/>
      <c r="G245" s="70"/>
      <c r="H245" s="60"/>
      <c r="I245" s="60"/>
      <c r="J245" s="60"/>
      <c r="K245" s="60"/>
      <c r="L245" s="60"/>
      <c r="M245" s="43"/>
      <c r="N245" s="43"/>
    </row>
    <row r="246" spans="2:14" s="42" customFormat="1" ht="12.75">
      <c r="B246" s="44"/>
      <c r="C246" s="68"/>
      <c r="D246" s="69"/>
      <c r="E246" s="70"/>
      <c r="F246" s="60"/>
      <c r="G246" s="70"/>
      <c r="H246" s="60"/>
      <c r="I246" s="60"/>
      <c r="J246" s="60"/>
      <c r="K246" s="60"/>
      <c r="L246" s="60"/>
      <c r="M246" s="43"/>
      <c r="N246" s="43"/>
    </row>
    <row r="247" spans="2:14" s="42" customFormat="1" ht="12.75">
      <c r="B247" s="44"/>
      <c r="C247" s="68"/>
      <c r="D247" s="69"/>
      <c r="E247" s="70"/>
      <c r="F247" s="60"/>
      <c r="G247" s="70"/>
      <c r="H247" s="60"/>
      <c r="I247" s="60"/>
      <c r="J247" s="60"/>
      <c r="K247" s="60"/>
      <c r="L247" s="60"/>
      <c r="M247" s="43"/>
      <c r="N247" s="43"/>
    </row>
    <row r="248" spans="2:14" s="42" customFormat="1" ht="12.75">
      <c r="B248" s="44"/>
      <c r="C248" s="68"/>
      <c r="D248" s="69"/>
      <c r="E248" s="70"/>
      <c r="F248" s="60"/>
      <c r="G248" s="70"/>
      <c r="H248" s="60"/>
      <c r="I248" s="60"/>
      <c r="J248" s="60"/>
      <c r="K248" s="60"/>
      <c r="L248" s="60"/>
      <c r="M248" s="43"/>
      <c r="N248" s="43"/>
    </row>
    <row r="249" spans="2:14" s="42" customFormat="1" ht="12.75">
      <c r="B249" s="44"/>
      <c r="C249" s="68"/>
      <c r="D249" s="69"/>
      <c r="E249" s="70"/>
      <c r="F249" s="60"/>
      <c r="G249" s="70"/>
      <c r="H249" s="60"/>
      <c r="I249" s="60"/>
      <c r="J249" s="60"/>
      <c r="K249" s="60"/>
      <c r="L249" s="60"/>
      <c r="M249" s="43"/>
      <c r="N249" s="43"/>
    </row>
    <row r="250" spans="2:14" s="42" customFormat="1" ht="12.75">
      <c r="B250" s="44"/>
      <c r="C250" s="68"/>
      <c r="D250" s="69"/>
      <c r="E250" s="70"/>
      <c r="F250" s="60"/>
      <c r="G250" s="70"/>
      <c r="H250" s="60"/>
      <c r="I250" s="60"/>
      <c r="J250" s="60"/>
      <c r="K250" s="60"/>
      <c r="L250" s="60"/>
      <c r="M250" s="43"/>
      <c r="N250" s="43"/>
    </row>
    <row r="251" spans="2:14" s="42" customFormat="1" ht="12.75">
      <c r="B251" s="44"/>
      <c r="C251" s="68"/>
      <c r="D251" s="69"/>
      <c r="E251" s="70"/>
      <c r="F251" s="60"/>
      <c r="G251" s="70"/>
      <c r="H251" s="60"/>
      <c r="I251" s="60"/>
      <c r="J251" s="60"/>
      <c r="K251" s="60"/>
      <c r="L251" s="60"/>
      <c r="M251" s="43"/>
      <c r="N251" s="43"/>
    </row>
    <row r="252" spans="2:14" s="42" customFormat="1" ht="12.75">
      <c r="B252" s="44"/>
      <c r="C252" s="68"/>
      <c r="D252" s="69"/>
      <c r="E252" s="70"/>
      <c r="F252" s="60"/>
      <c r="G252" s="70"/>
      <c r="H252" s="60"/>
      <c r="I252" s="60"/>
      <c r="J252" s="60"/>
      <c r="K252" s="60"/>
      <c r="L252" s="60"/>
      <c r="M252" s="43"/>
      <c r="N252" s="43"/>
    </row>
    <row r="253" spans="2:14" s="42" customFormat="1" ht="12.75">
      <c r="B253" s="44"/>
      <c r="C253" s="68"/>
      <c r="D253" s="69"/>
      <c r="E253" s="70"/>
      <c r="F253" s="60"/>
      <c r="G253" s="70"/>
      <c r="H253" s="60"/>
      <c r="I253" s="60"/>
      <c r="J253" s="60"/>
      <c r="K253" s="60"/>
      <c r="L253" s="60"/>
      <c r="M253" s="43"/>
      <c r="N253" s="43"/>
    </row>
    <row r="254" spans="2:14" s="42" customFormat="1" ht="12.75">
      <c r="B254" s="44"/>
      <c r="C254" s="68"/>
      <c r="D254" s="69"/>
      <c r="E254" s="70"/>
      <c r="F254" s="60"/>
      <c r="G254" s="70"/>
      <c r="H254" s="60"/>
      <c r="I254" s="60"/>
      <c r="J254" s="60"/>
      <c r="K254" s="60"/>
      <c r="L254" s="60"/>
      <c r="M254" s="43"/>
      <c r="N254" s="43"/>
    </row>
    <row r="255" spans="2:14" s="42" customFormat="1" ht="12.75">
      <c r="B255" s="44"/>
      <c r="C255" s="68"/>
      <c r="D255" s="69"/>
      <c r="E255" s="70"/>
      <c r="F255" s="60"/>
      <c r="G255" s="70"/>
      <c r="H255" s="60"/>
      <c r="I255" s="60"/>
      <c r="J255" s="60"/>
      <c r="K255" s="60"/>
      <c r="L255" s="60"/>
      <c r="M255" s="43"/>
      <c r="N255" s="43"/>
    </row>
    <row r="256" spans="2:14" s="42" customFormat="1" ht="12.75">
      <c r="B256" s="44"/>
      <c r="C256" s="68"/>
      <c r="D256" s="69"/>
      <c r="E256" s="70"/>
      <c r="F256" s="60"/>
      <c r="G256" s="70"/>
      <c r="H256" s="60"/>
      <c r="I256" s="60"/>
      <c r="J256" s="60"/>
      <c r="K256" s="60"/>
      <c r="L256" s="60"/>
      <c r="M256" s="43"/>
      <c r="N256" s="43"/>
    </row>
    <row r="257" spans="2:14" s="42" customFormat="1" ht="12.75">
      <c r="B257" s="44"/>
      <c r="C257" s="68"/>
      <c r="D257" s="69"/>
      <c r="E257" s="70"/>
      <c r="F257" s="60"/>
      <c r="G257" s="70"/>
      <c r="H257" s="60"/>
      <c r="I257" s="60"/>
      <c r="J257" s="60"/>
      <c r="K257" s="60"/>
      <c r="L257" s="60"/>
      <c r="M257" s="43"/>
      <c r="N257" s="43"/>
    </row>
    <row r="258" spans="2:14" s="42" customFormat="1" ht="12.75">
      <c r="B258" s="44"/>
      <c r="C258" s="68"/>
      <c r="D258" s="69"/>
      <c r="E258" s="70"/>
      <c r="F258" s="60"/>
      <c r="G258" s="70"/>
      <c r="H258" s="60"/>
      <c r="I258" s="60"/>
      <c r="J258" s="60"/>
      <c r="K258" s="60"/>
      <c r="L258" s="60"/>
      <c r="M258" s="43"/>
      <c r="N258" s="43"/>
    </row>
    <row r="259" spans="1:14" s="42" customFormat="1" ht="12.75">
      <c r="A259" s="43"/>
      <c r="B259" s="44"/>
      <c r="C259" s="68"/>
      <c r="D259" s="69"/>
      <c r="E259" s="70"/>
      <c r="F259" s="60"/>
      <c r="G259" s="70"/>
      <c r="H259" s="60"/>
      <c r="I259" s="60"/>
      <c r="J259" s="60"/>
      <c r="K259" s="60"/>
      <c r="L259" s="60"/>
      <c r="M259" s="43"/>
      <c r="N259" s="43"/>
    </row>
    <row r="260" spans="1:14" s="42" customFormat="1" ht="12.75">
      <c r="A260" s="43"/>
      <c r="B260" s="44"/>
      <c r="C260" s="68"/>
      <c r="D260" s="69"/>
      <c r="E260" s="70"/>
      <c r="F260" s="60"/>
      <c r="G260" s="70"/>
      <c r="H260" s="60"/>
      <c r="I260" s="60"/>
      <c r="J260" s="60"/>
      <c r="K260" s="60"/>
      <c r="L260" s="60"/>
      <c r="M260" s="43"/>
      <c r="N260" s="43"/>
    </row>
    <row r="261" spans="1:14" s="42" customFormat="1" ht="12.75">
      <c r="A261" s="43"/>
      <c r="B261" s="44"/>
      <c r="C261" s="68"/>
      <c r="D261" s="69"/>
      <c r="E261" s="70"/>
      <c r="F261" s="60"/>
      <c r="G261" s="70"/>
      <c r="H261" s="60"/>
      <c r="I261" s="60"/>
      <c r="J261" s="60"/>
      <c r="K261" s="60"/>
      <c r="L261" s="60"/>
      <c r="M261" s="43"/>
      <c r="N261" s="43"/>
    </row>
    <row r="262" spans="1:14" s="42" customFormat="1" ht="12" customHeight="1">
      <c r="A262" s="43"/>
      <c r="B262" s="44"/>
      <c r="C262" s="68"/>
      <c r="D262" s="69"/>
      <c r="E262" s="70"/>
      <c r="F262" s="60"/>
      <c r="G262" s="70"/>
      <c r="H262" s="60"/>
      <c r="I262" s="60"/>
      <c r="J262" s="60"/>
      <c r="K262" s="60"/>
      <c r="L262" s="60"/>
      <c r="M262" s="43"/>
      <c r="N262" s="43"/>
    </row>
    <row r="263" spans="3:12" ht="12.75">
      <c r="C263" s="68"/>
      <c r="D263" s="69"/>
      <c r="E263" s="70"/>
      <c r="F263" s="60"/>
      <c r="G263" s="70"/>
      <c r="H263" s="60"/>
      <c r="I263" s="60"/>
      <c r="J263" s="60"/>
      <c r="K263" s="60"/>
      <c r="L263" s="60"/>
    </row>
  </sheetData>
  <sheetProtection/>
  <mergeCells count="14">
    <mergeCell ref="E18:F18"/>
    <mergeCell ref="G18:H18"/>
    <mergeCell ref="O68:T68"/>
    <mergeCell ref="I18:J18"/>
    <mergeCell ref="F124:G124"/>
    <mergeCell ref="H124:I124"/>
    <mergeCell ref="B2:K2"/>
    <mergeCell ref="B176:H176"/>
    <mergeCell ref="B3:L3"/>
    <mergeCell ref="B4:L4"/>
    <mergeCell ref="K18:L18"/>
    <mergeCell ref="B17:B19"/>
    <mergeCell ref="E17:H17"/>
    <mergeCell ref="I17:L17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67">
      <selection activeCell="Q19" sqref="Q19"/>
    </sheetView>
  </sheetViews>
  <sheetFormatPr defaultColWidth="9.140625" defaultRowHeight="12.75"/>
  <cols>
    <col min="1" max="1" width="2.57421875" style="21" customWidth="1"/>
    <col min="2" max="2" width="7.8515625" style="21" customWidth="1"/>
    <col min="3" max="3" width="31.57421875" style="22" customWidth="1"/>
    <col min="4" max="4" width="6.7109375" style="23" customWidth="1"/>
    <col min="5" max="5" width="9.57421875" style="21" customWidth="1"/>
    <col min="6" max="6" width="7.00390625" style="24" customWidth="1"/>
    <col min="7" max="7" width="9.00390625" style="24" customWidth="1"/>
    <col min="8" max="8" width="8.8515625" style="21" customWidth="1"/>
    <col min="9" max="9" width="10.28125" style="21" customWidth="1"/>
    <col min="10" max="10" width="9.8515625" style="21" customWidth="1"/>
    <col min="11" max="11" width="9.7109375" style="21" customWidth="1"/>
    <col min="12" max="12" width="9.8515625" style="21" customWidth="1"/>
    <col min="13" max="13" width="5.140625" style="21" customWidth="1"/>
    <col min="14" max="14" width="5.00390625" style="21" customWidth="1"/>
    <col min="15" max="15" width="5.421875" style="21" customWidth="1"/>
    <col min="16" max="16" width="10.7109375" style="21" customWidth="1"/>
    <col min="17" max="17" width="12.00390625" style="21" customWidth="1"/>
    <col min="18" max="18" width="11.140625" style="21" customWidth="1"/>
    <col min="19" max="19" width="13.57421875" style="21" customWidth="1"/>
    <col min="20" max="20" width="13.00390625" style="21" customWidth="1"/>
    <col min="21" max="21" width="12.7109375" style="21" customWidth="1"/>
    <col min="22" max="22" width="15.00390625" style="21" customWidth="1"/>
    <col min="23" max="23" width="13.28125" style="21" customWidth="1"/>
    <col min="24" max="28" width="9.140625" style="21" customWidth="1"/>
    <col min="29" max="29" width="2.421875" style="21" customWidth="1"/>
    <col min="30" max="16384" width="9.140625" style="21" customWidth="1"/>
  </cols>
  <sheetData>
    <row r="1" spans="2:16" ht="12.75" customHeight="1">
      <c r="B1" s="126"/>
      <c r="C1" s="127"/>
      <c r="D1" s="128"/>
      <c r="E1" s="126"/>
      <c r="F1" s="129"/>
      <c r="G1" s="129"/>
      <c r="H1" s="126"/>
      <c r="I1" s="126"/>
      <c r="J1" s="126"/>
      <c r="K1" s="126"/>
      <c r="L1" s="1396" t="s">
        <v>414</v>
      </c>
      <c r="M1" s="1396"/>
      <c r="N1" s="1396"/>
      <c r="O1" s="126"/>
      <c r="P1" s="26"/>
    </row>
    <row r="2" spans="2:15" ht="8.25" customHeight="1">
      <c r="B2" s="126"/>
      <c r="C2" s="127"/>
      <c r="D2" s="128"/>
      <c r="E2" s="126"/>
      <c r="F2" s="129"/>
      <c r="G2" s="129"/>
      <c r="H2" s="126"/>
      <c r="I2" s="126"/>
      <c r="J2" s="126"/>
      <c r="K2" s="126"/>
      <c r="L2" s="1396"/>
      <c r="M2" s="1396"/>
      <c r="N2" s="1396"/>
      <c r="O2" s="130"/>
    </row>
    <row r="3" spans="2:21" s="27" customFormat="1" ht="16.5" customHeight="1">
      <c r="B3" s="1439" t="s">
        <v>415</v>
      </c>
      <c r="C3" s="1439"/>
      <c r="D3" s="1439"/>
      <c r="E3" s="1439"/>
      <c r="F3" s="1439"/>
      <c r="G3" s="1439"/>
      <c r="H3" s="1439"/>
      <c r="I3" s="1439"/>
      <c r="J3" s="1439"/>
      <c r="K3" s="1439"/>
      <c r="L3" s="131"/>
      <c r="M3" s="131"/>
      <c r="N3" s="131"/>
      <c r="O3" s="131"/>
      <c r="U3" s="27">
        <f>12659100+1413700+2206700+162075+7421+598830+109700+560500+33874191+50052+834000+110651907</f>
        <v>163128176</v>
      </c>
    </row>
    <row r="4" spans="2:15" s="27" customFormat="1" ht="13.5" customHeight="1">
      <c r="B4" s="1440" t="s">
        <v>416</v>
      </c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32"/>
      <c r="N4" s="132"/>
      <c r="O4" s="132"/>
    </row>
    <row r="5" spans="2:15" s="27" customFormat="1" ht="14.25" customHeight="1"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32"/>
      <c r="N5" s="132"/>
      <c r="O5" s="132"/>
    </row>
    <row r="6" spans="2:17" s="27" customFormat="1" ht="16.5" customHeight="1">
      <c r="B6" s="133"/>
      <c r="C6" s="133"/>
      <c r="D6" s="1441" t="s">
        <v>1080</v>
      </c>
      <c r="E6" s="1441"/>
      <c r="F6" s="1441"/>
      <c r="G6" s="1441"/>
      <c r="H6" s="1441"/>
      <c r="I6" s="1441"/>
      <c r="J6" s="1441"/>
      <c r="K6" s="1441"/>
      <c r="L6" s="1441"/>
      <c r="M6" s="134"/>
      <c r="N6" s="134"/>
      <c r="O6" s="134"/>
      <c r="P6" s="134"/>
      <c r="Q6" s="134"/>
    </row>
    <row r="7" spans="1:19" s="29" customFormat="1" ht="15" customHeight="1" thickBot="1">
      <c r="A7" s="28" t="s">
        <v>1071</v>
      </c>
      <c r="B7" s="135"/>
      <c r="C7" s="135"/>
      <c r="D7" s="135">
        <v>2</v>
      </c>
      <c r="E7" s="136"/>
      <c r="F7" s="136"/>
      <c r="G7" s="136"/>
      <c r="H7" s="142" t="s">
        <v>417</v>
      </c>
      <c r="I7" s="136"/>
      <c r="J7" s="135"/>
      <c r="K7" s="136"/>
      <c r="L7" s="136"/>
      <c r="R7" s="28"/>
      <c r="S7" s="28"/>
    </row>
    <row r="8" spans="1:14" s="28" customFormat="1" ht="15" customHeight="1" thickBot="1">
      <c r="A8" s="28" t="s">
        <v>200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49"/>
      <c r="M8" s="101" t="s">
        <v>204</v>
      </c>
      <c r="N8" s="6"/>
    </row>
    <row r="9" spans="1:14" s="28" customFormat="1" ht="15" customHeight="1" thickBot="1">
      <c r="A9" s="28" t="s">
        <v>54</v>
      </c>
      <c r="B9" s="137"/>
      <c r="C9" s="137"/>
      <c r="D9" s="137"/>
      <c r="E9" s="137"/>
      <c r="F9" s="137"/>
      <c r="G9" s="138"/>
      <c r="L9" s="6" t="s">
        <v>202</v>
      </c>
      <c r="M9" s="101" t="s">
        <v>205</v>
      </c>
      <c r="N9" s="6"/>
    </row>
    <row r="10" spans="1:14" s="28" customFormat="1" ht="15" customHeight="1" thickBot="1">
      <c r="A10" s="28" t="s">
        <v>55</v>
      </c>
      <c r="B10" s="137"/>
      <c r="C10" s="137"/>
      <c r="D10" s="137"/>
      <c r="E10" s="139" t="s">
        <v>201</v>
      </c>
      <c r="F10" s="137"/>
      <c r="G10" s="138"/>
      <c r="L10" s="6" t="s">
        <v>203</v>
      </c>
      <c r="M10" s="101" t="s">
        <v>205</v>
      </c>
      <c r="N10" s="6"/>
    </row>
    <row r="11" spans="1:14" s="28" customFormat="1" ht="15" customHeight="1" thickBot="1">
      <c r="A11" s="28" t="s">
        <v>57</v>
      </c>
      <c r="B11" s="137"/>
      <c r="C11" s="137"/>
      <c r="D11" s="137"/>
      <c r="E11" s="137"/>
      <c r="F11" s="137"/>
      <c r="G11" s="138"/>
      <c r="H11" s="137" t="s">
        <v>418</v>
      </c>
      <c r="I11" s="137"/>
      <c r="J11" s="137" t="s">
        <v>834</v>
      </c>
      <c r="K11" s="137"/>
      <c r="L11" s="151"/>
      <c r="M11" s="137"/>
      <c r="N11" s="137"/>
    </row>
    <row r="12" spans="1:14" s="28" customFormat="1" ht="12" customHeight="1" thickBot="1">
      <c r="A12" s="28" t="s">
        <v>58</v>
      </c>
      <c r="B12" s="140"/>
      <c r="C12" s="141"/>
      <c r="D12" s="137"/>
      <c r="E12" s="140"/>
      <c r="F12" s="137"/>
      <c r="G12" s="138"/>
      <c r="H12" s="137" t="s">
        <v>419</v>
      </c>
      <c r="I12" s="137"/>
      <c r="J12" s="137"/>
      <c r="K12" s="137"/>
      <c r="L12" s="150" t="s">
        <v>204</v>
      </c>
      <c r="M12" s="137"/>
      <c r="N12" s="137"/>
    </row>
    <row r="13" spans="1:14" s="28" customFormat="1" ht="15" customHeight="1" thickBot="1">
      <c r="A13" s="30" t="s">
        <v>347</v>
      </c>
      <c r="B13" s="142"/>
      <c r="C13" s="143"/>
      <c r="D13" s="142"/>
      <c r="E13" s="137"/>
      <c r="F13" s="137"/>
      <c r="G13" s="138"/>
      <c r="H13" s="137" t="s">
        <v>420</v>
      </c>
      <c r="I13" s="137"/>
      <c r="J13" s="137"/>
      <c r="K13" s="137"/>
      <c r="L13" s="137"/>
      <c r="M13" s="137"/>
      <c r="N13" s="137"/>
    </row>
    <row r="14" spans="1:14" s="28" customFormat="1" ht="15" customHeight="1" thickBot="1">
      <c r="A14" s="31" t="s">
        <v>195</v>
      </c>
      <c r="B14" s="138"/>
      <c r="C14" s="140"/>
      <c r="D14" s="140"/>
      <c r="E14" s="137"/>
      <c r="F14" s="1442">
        <v>900011145027</v>
      </c>
      <c r="G14" s="1443"/>
      <c r="H14" s="140" t="s">
        <v>421</v>
      </c>
      <c r="I14" s="137"/>
      <c r="J14" s="137"/>
      <c r="K14" s="137"/>
      <c r="L14" s="137"/>
      <c r="M14" s="137"/>
      <c r="N14" s="139" t="s">
        <v>201</v>
      </c>
    </row>
    <row r="15" spans="1:14" s="32" customFormat="1" ht="15" customHeight="1" thickBot="1">
      <c r="A15" s="28" t="s">
        <v>59</v>
      </c>
      <c r="B15" s="137"/>
      <c r="C15" s="137"/>
      <c r="D15" s="142"/>
      <c r="E15" s="142"/>
      <c r="F15" s="142"/>
      <c r="G15" s="138"/>
      <c r="H15" s="140" t="s">
        <v>422</v>
      </c>
      <c r="I15" s="140"/>
      <c r="J15" s="137"/>
      <c r="K15" s="137"/>
      <c r="L15" s="137"/>
      <c r="M15" s="137"/>
      <c r="N15" s="140"/>
    </row>
    <row r="16" spans="1:19" s="30" customFormat="1" ht="15" customHeight="1" thickBot="1">
      <c r="A16" s="28" t="s">
        <v>60</v>
      </c>
      <c r="B16" s="144"/>
      <c r="C16" s="145"/>
      <c r="D16" s="145"/>
      <c r="E16" s="146"/>
      <c r="F16" s="145"/>
      <c r="G16" s="138"/>
      <c r="H16" s="32"/>
      <c r="I16" s="32"/>
      <c r="J16" s="928"/>
      <c r="L16" s="928"/>
      <c r="Q16" s="1437"/>
      <c r="R16" s="1437"/>
      <c r="S16" s="1437"/>
    </row>
    <row r="17" spans="2:19" s="27" customFormat="1" ht="10.5" customHeight="1" thickBot="1">
      <c r="B17" s="138"/>
      <c r="C17" s="138"/>
      <c r="D17" s="147"/>
      <c r="E17" s="148"/>
      <c r="F17" s="148"/>
      <c r="G17" s="148"/>
      <c r="H17" s="34"/>
      <c r="Q17" s="1437"/>
      <c r="R17" s="1437"/>
      <c r="S17" s="1437"/>
    </row>
    <row r="18" spans="2:19" s="35" customFormat="1" ht="42.75" customHeight="1" thickBot="1">
      <c r="B18" s="152" t="s">
        <v>423</v>
      </c>
      <c r="C18" s="153" t="s">
        <v>424</v>
      </c>
      <c r="D18" s="154"/>
      <c r="E18" s="1398" t="s">
        <v>426</v>
      </c>
      <c r="F18" s="1403" t="s">
        <v>427</v>
      </c>
      <c r="G18" s="1404"/>
      <c r="H18" s="1405"/>
      <c r="I18" s="1398" t="s">
        <v>431</v>
      </c>
      <c r="J18" s="1398" t="s">
        <v>432</v>
      </c>
      <c r="K18" s="1398" t="s">
        <v>433</v>
      </c>
      <c r="L18" s="1398" t="s">
        <v>434</v>
      </c>
      <c r="M18" s="1403" t="s">
        <v>435</v>
      </c>
      <c r="N18" s="1405"/>
      <c r="O18" s="1398" t="s">
        <v>436</v>
      </c>
      <c r="Q18" s="1437"/>
      <c r="R18" s="1437"/>
      <c r="S18" s="1437"/>
    </row>
    <row r="19" spans="2:15" s="36" customFormat="1" ht="51.75" customHeight="1" thickBot="1">
      <c r="B19" s="155"/>
      <c r="C19" s="156" t="s">
        <v>425</v>
      </c>
      <c r="D19" s="157" t="s">
        <v>61</v>
      </c>
      <c r="E19" s="1399"/>
      <c r="F19" s="158" t="s">
        <v>428</v>
      </c>
      <c r="G19" s="158" t="s">
        <v>429</v>
      </c>
      <c r="H19" s="158" t="s">
        <v>430</v>
      </c>
      <c r="I19" s="1399"/>
      <c r="J19" s="1399"/>
      <c r="K19" s="1399"/>
      <c r="L19" s="1399"/>
      <c r="M19" s="158" t="s">
        <v>437</v>
      </c>
      <c r="N19" s="158" t="s">
        <v>438</v>
      </c>
      <c r="O19" s="1399"/>
    </row>
    <row r="20" spans="2:15" ht="9.75" customHeight="1" thickBot="1">
      <c r="B20" s="159" t="s">
        <v>439</v>
      </c>
      <c r="C20" s="159" t="s">
        <v>440</v>
      </c>
      <c r="D20" s="160" t="s">
        <v>410</v>
      </c>
      <c r="E20" s="161" t="s">
        <v>411</v>
      </c>
      <c r="F20" s="162" t="s">
        <v>412</v>
      </c>
      <c r="G20" s="162" t="s">
        <v>441</v>
      </c>
      <c r="H20" s="162" t="s">
        <v>442</v>
      </c>
      <c r="I20" s="162" t="s">
        <v>443</v>
      </c>
      <c r="J20" s="162" t="s">
        <v>444</v>
      </c>
      <c r="K20" s="162" t="s">
        <v>445</v>
      </c>
      <c r="L20" s="162" t="s">
        <v>446</v>
      </c>
      <c r="M20" s="163" t="s">
        <v>447</v>
      </c>
      <c r="N20" s="163" t="s">
        <v>448</v>
      </c>
      <c r="O20" s="163" t="s">
        <v>449</v>
      </c>
    </row>
    <row r="21" spans="1:19" s="42" customFormat="1" ht="26.25" customHeight="1" thickBot="1">
      <c r="A21" s="55"/>
      <c r="B21" s="166">
        <v>1100000</v>
      </c>
      <c r="C21" s="164" t="s">
        <v>450</v>
      </c>
      <c r="D21" s="197" t="s">
        <v>65</v>
      </c>
      <c r="E21" s="809">
        <f>E22+E29+E54</f>
        <v>764161.7000000001</v>
      </c>
      <c r="F21" s="248">
        <f aca="true" t="shared" si="0" ref="F21:K21">F22+F29+F54</f>
        <v>0</v>
      </c>
      <c r="G21" s="809">
        <f t="shared" si="0"/>
        <v>0</v>
      </c>
      <c r="H21" s="212">
        <f>H22+H29+H54</f>
        <v>0</v>
      </c>
      <c r="I21" s="574">
        <f t="shared" si="0"/>
        <v>764161.7000000001</v>
      </c>
      <c r="J21" s="574">
        <f t="shared" si="0"/>
        <v>311978.38999999996</v>
      </c>
      <c r="K21" s="247">
        <f t="shared" si="0"/>
        <v>306484.8299999999</v>
      </c>
      <c r="L21" s="260">
        <f>L22+L29+L54</f>
        <v>342434.5599999999</v>
      </c>
      <c r="M21" s="111"/>
      <c r="N21" s="108"/>
      <c r="O21" s="112"/>
      <c r="Q21" s="1438"/>
      <c r="R21" s="1438"/>
      <c r="S21" s="1438"/>
    </row>
    <row r="22" spans="1:15" s="42" customFormat="1" ht="90" thickBot="1">
      <c r="A22" s="55"/>
      <c r="B22" s="166">
        <v>1110000</v>
      </c>
      <c r="C22" s="165" t="s">
        <v>451</v>
      </c>
      <c r="D22" s="197" t="s">
        <v>65</v>
      </c>
      <c r="E22" s="216">
        <f aca="true" t="shared" si="1" ref="E22:L22">E23+E28</f>
        <v>355884.7</v>
      </c>
      <c r="F22" s="216">
        <f t="shared" si="1"/>
        <v>0</v>
      </c>
      <c r="G22" s="216">
        <f t="shared" si="1"/>
        <v>0</v>
      </c>
      <c r="H22" s="216">
        <f t="shared" si="1"/>
        <v>0</v>
      </c>
      <c r="I22" s="216">
        <f t="shared" si="1"/>
        <v>355884.7</v>
      </c>
      <c r="J22" s="216">
        <f t="shared" si="1"/>
        <v>150539</v>
      </c>
      <c r="K22" s="216">
        <f t="shared" si="1"/>
        <v>145588.69999999998</v>
      </c>
      <c r="L22" s="217">
        <f t="shared" si="1"/>
        <v>167730.12</v>
      </c>
      <c r="M22" s="111" t="s">
        <v>233</v>
      </c>
      <c r="N22" s="804"/>
      <c r="O22" s="112"/>
    </row>
    <row r="23" spans="1:15" s="52" customFormat="1" ht="15" thickBot="1">
      <c r="A23" s="55"/>
      <c r="B23" s="166">
        <v>1110000</v>
      </c>
      <c r="C23" s="167" t="s">
        <v>452</v>
      </c>
      <c r="D23" s="197" t="s">
        <v>65</v>
      </c>
      <c r="E23" s="216">
        <f aca="true" t="shared" si="2" ref="E23:L23">E24+E26+E27</f>
        <v>355884.7</v>
      </c>
      <c r="F23" s="218">
        <f t="shared" si="2"/>
        <v>0</v>
      </c>
      <c r="G23" s="216">
        <f>G24+G26+G27</f>
        <v>0</v>
      </c>
      <c r="H23" s="218"/>
      <c r="I23" s="218">
        <f t="shared" si="2"/>
        <v>355884.7</v>
      </c>
      <c r="J23" s="218">
        <f t="shared" si="2"/>
        <v>150539</v>
      </c>
      <c r="K23" s="218">
        <f t="shared" si="2"/>
        <v>145588.69999999998</v>
      </c>
      <c r="L23" s="219">
        <f t="shared" si="2"/>
        <v>167730.12</v>
      </c>
      <c r="M23" s="110"/>
      <c r="N23" s="73"/>
      <c r="O23" s="106"/>
    </row>
    <row r="24" spans="1:18" s="52" customFormat="1" ht="25.5">
      <c r="A24" s="55"/>
      <c r="B24" s="172">
        <v>1111000</v>
      </c>
      <c r="C24" s="168" t="s">
        <v>453</v>
      </c>
      <c r="D24" s="198" t="s">
        <v>209</v>
      </c>
      <c r="E24" s="625">
        <v>328839.9</v>
      </c>
      <c r="F24" s="220"/>
      <c r="G24" s="529"/>
      <c r="I24" s="575">
        <f>E24+G24+H24</f>
        <v>328839.9</v>
      </c>
      <c r="J24" s="575">
        <v>137016.6</v>
      </c>
      <c r="K24" s="575">
        <v>132066.3</v>
      </c>
      <c r="L24" s="221">
        <v>154207.72</v>
      </c>
      <c r="M24" s="709"/>
      <c r="O24" s="710"/>
      <c r="P24" s="711"/>
      <c r="Q24" s="1014"/>
      <c r="R24" s="711"/>
    </row>
    <row r="25" spans="1:18" s="52" customFormat="1" ht="25.5">
      <c r="A25" s="57"/>
      <c r="B25" s="173">
        <v>1112000</v>
      </c>
      <c r="C25" s="169" t="s">
        <v>454</v>
      </c>
      <c r="D25" s="199" t="s">
        <v>210</v>
      </c>
      <c r="E25" s="222"/>
      <c r="F25" s="223"/>
      <c r="G25" s="224"/>
      <c r="H25" s="224"/>
      <c r="I25" s="867">
        <f>E25+G25+H25</f>
        <v>0</v>
      </c>
      <c r="J25" s="225"/>
      <c r="K25" s="225"/>
      <c r="L25" s="226"/>
      <c r="M25" s="118"/>
      <c r="N25" s="99"/>
      <c r="O25" s="105"/>
      <c r="R25" s="917"/>
    </row>
    <row r="26" spans="1:15" s="52" customFormat="1" ht="38.25">
      <c r="A26" s="57"/>
      <c r="B26" s="173">
        <v>1113000</v>
      </c>
      <c r="C26" s="169" t="s">
        <v>455</v>
      </c>
      <c r="D26" s="200" t="s">
        <v>211</v>
      </c>
      <c r="E26" s="626">
        <v>27044.8</v>
      </c>
      <c r="F26" s="223"/>
      <c r="G26" s="224"/>
      <c r="H26" s="224"/>
      <c r="I26" s="501">
        <f>E26+G26+H26</f>
        <v>27044.8</v>
      </c>
      <c r="J26" s="501">
        <v>13522.4</v>
      </c>
      <c r="K26" s="501">
        <v>13522.4</v>
      </c>
      <c r="L26" s="929">
        <v>13522.4</v>
      </c>
      <c r="M26" s="118"/>
      <c r="N26" s="99"/>
      <c r="O26" s="105"/>
    </row>
    <row r="27" spans="1:18" s="52" customFormat="1" ht="13.5">
      <c r="A27" s="57"/>
      <c r="B27" s="173">
        <v>1115000</v>
      </c>
      <c r="C27" s="169" t="s">
        <v>456</v>
      </c>
      <c r="D27" s="200" t="s">
        <v>213</v>
      </c>
      <c r="E27" s="627"/>
      <c r="F27" s="227"/>
      <c r="G27" s="228"/>
      <c r="H27" s="228"/>
      <c r="I27" s="866">
        <f>E27+G27+H27</f>
        <v>0</v>
      </c>
      <c r="J27" s="229"/>
      <c r="K27" s="229"/>
      <c r="L27" s="566"/>
      <c r="M27" s="767"/>
      <c r="N27" s="99"/>
      <c r="O27" s="104"/>
      <c r="Q27" s="99"/>
      <c r="R27" s="711"/>
    </row>
    <row r="28" spans="1:15" s="42" customFormat="1" ht="12" customHeight="1" thickBot="1">
      <c r="A28" s="57"/>
      <c r="B28" s="173"/>
      <c r="C28" s="169"/>
      <c r="D28" s="200"/>
      <c r="E28" s="712"/>
      <c r="F28" s="227"/>
      <c r="G28" s="228"/>
      <c r="H28" s="228"/>
      <c r="I28" s="229"/>
      <c r="J28" s="229"/>
      <c r="K28" s="229"/>
      <c r="L28" s="566"/>
      <c r="M28" s="713"/>
      <c r="O28" s="714"/>
    </row>
    <row r="29" spans="1:15" s="42" customFormat="1" ht="26.25" thickBot="1">
      <c r="A29" s="57"/>
      <c r="B29" s="173">
        <v>1120000</v>
      </c>
      <c r="C29" s="169" t="s">
        <v>458</v>
      </c>
      <c r="D29" s="201" t="s">
        <v>65</v>
      </c>
      <c r="E29" s="230">
        <f>E30+E36+E39+E45+E47+E49</f>
        <v>402883.4</v>
      </c>
      <c r="F29" s="230">
        <f>F30+F36+F39+F45+F47+F49</f>
        <v>0</v>
      </c>
      <c r="G29" s="954">
        <f>G30+G36+G39+G45+G47+G49</f>
        <v>0</v>
      </c>
      <c r="H29" s="953">
        <f>H30+H36+H39+H45+H47+H49</f>
        <v>0</v>
      </c>
      <c r="I29" s="213">
        <f>I30+I36+I39+I47+I49+I45</f>
        <v>402883.4</v>
      </c>
      <c r="J29" s="424">
        <f>J30+J36+J39+J47+J49+J45</f>
        <v>159485.58999999997</v>
      </c>
      <c r="K29" s="424">
        <f>K30+K36+K39+K47+K49+K45</f>
        <v>159329.58999999997</v>
      </c>
      <c r="L29" s="424">
        <f>L30+L36+L39+L47+L49+L45</f>
        <v>173137.89999999994</v>
      </c>
      <c r="M29" s="715"/>
      <c r="N29" s="74"/>
      <c r="O29" s="112"/>
    </row>
    <row r="30" spans="1:19" s="42" customFormat="1" ht="14.25" thickBot="1">
      <c r="A30" s="57"/>
      <c r="B30" s="173">
        <v>1121000</v>
      </c>
      <c r="C30" s="169" t="s">
        <v>459</v>
      </c>
      <c r="D30" s="202"/>
      <c r="E30" s="889">
        <f>E31+E32+E33+E34+E35</f>
        <v>375767.4</v>
      </c>
      <c r="F30" s="504">
        <f aca="true" t="shared" si="3" ref="F30:L30">F31+F32+F33+F34+F35</f>
        <v>0</v>
      </c>
      <c r="G30" s="952">
        <f>G31+G32+G33+G34+G35</f>
        <v>0</v>
      </c>
      <c r="H30" s="505">
        <f>H31+H32+H33+H34+H35</f>
        <v>0</v>
      </c>
      <c r="I30" s="505">
        <f>I31+I32+I33+I34+I35</f>
        <v>375767.4</v>
      </c>
      <c r="J30" s="505">
        <f t="shared" si="3"/>
        <v>155372.02</v>
      </c>
      <c r="K30" s="505">
        <f t="shared" si="3"/>
        <v>155372.02</v>
      </c>
      <c r="L30" s="505">
        <f t="shared" si="3"/>
        <v>167709.09999999998</v>
      </c>
      <c r="M30" s="716"/>
      <c r="N30" s="717"/>
      <c r="O30" s="930"/>
      <c r="S30" s="718"/>
    </row>
    <row r="31" spans="1:19" s="42" customFormat="1" ht="14.25" customHeight="1">
      <c r="A31" s="57"/>
      <c r="B31" s="173">
        <v>1121200</v>
      </c>
      <c r="C31" s="170" t="s">
        <v>460</v>
      </c>
      <c r="D31" s="200" t="s">
        <v>218</v>
      </c>
      <c r="E31" s="628">
        <v>217116.1</v>
      </c>
      <c r="F31" s="231"/>
      <c r="G31" s="422"/>
      <c r="H31" s="1016">
        <v>-1600</v>
      </c>
      <c r="I31" s="855">
        <f>E31+G31+H31</f>
        <v>215516.1</v>
      </c>
      <c r="J31" s="855">
        <v>88646.14</v>
      </c>
      <c r="K31" s="576">
        <v>88646.14</v>
      </c>
      <c r="L31" s="577">
        <v>88646.14</v>
      </c>
      <c r="M31" s="719"/>
      <c r="N31" s="757"/>
      <c r="O31" s="720"/>
      <c r="Q31" s="23"/>
      <c r="R31" s="23"/>
      <c r="S31" s="963"/>
    </row>
    <row r="32" spans="1:19" s="42" customFormat="1" ht="13.5">
      <c r="A32" s="57"/>
      <c r="B32" s="173">
        <v>1121300</v>
      </c>
      <c r="C32" s="170" t="s">
        <v>461</v>
      </c>
      <c r="D32" s="200" t="s">
        <v>220</v>
      </c>
      <c r="E32" s="578" t="s">
        <v>1007</v>
      </c>
      <c r="F32" s="234"/>
      <c r="G32" s="235"/>
      <c r="H32" s="1015" t="s">
        <v>1035</v>
      </c>
      <c r="I32" s="576">
        <f>E32+G32+H32</f>
        <v>6850.6</v>
      </c>
      <c r="J32" s="579" t="s">
        <v>1081</v>
      </c>
      <c r="K32" s="579" t="s">
        <v>1081</v>
      </c>
      <c r="L32" s="580" t="s">
        <v>1082</v>
      </c>
      <c r="M32" s="115"/>
      <c r="N32" s="721"/>
      <c r="O32" s="103"/>
      <c r="S32" s="962"/>
    </row>
    <row r="33" spans="1:22" s="42" customFormat="1" ht="13.5">
      <c r="A33" s="57"/>
      <c r="B33" s="173">
        <v>1121400</v>
      </c>
      <c r="C33" s="170" t="s">
        <v>462</v>
      </c>
      <c r="D33" s="200" t="s">
        <v>222</v>
      </c>
      <c r="E33" s="581" t="s">
        <v>1008</v>
      </c>
      <c r="F33" s="237"/>
      <c r="G33" s="236"/>
      <c r="H33" s="236"/>
      <c r="I33" s="501">
        <f>E33+G33+H33</f>
        <v>3220.7</v>
      </c>
      <c r="J33" s="579" t="s">
        <v>1083</v>
      </c>
      <c r="K33" s="918" t="s">
        <v>1083</v>
      </c>
      <c r="L33" s="582" t="s">
        <v>1083</v>
      </c>
      <c r="M33" s="722"/>
      <c r="N33" s="723"/>
      <c r="O33" s="724"/>
      <c r="T33" s="42">
        <v>162500</v>
      </c>
      <c r="V33" s="962">
        <f>Q33+R33+S33+T33+U33</f>
        <v>162500</v>
      </c>
    </row>
    <row r="34" spans="1:18" s="42" customFormat="1" ht="13.5">
      <c r="A34" s="57"/>
      <c r="B34" s="173">
        <v>1121500</v>
      </c>
      <c r="C34" s="170" t="s">
        <v>413</v>
      </c>
      <c r="D34" s="200" t="s">
        <v>223</v>
      </c>
      <c r="E34" s="581" t="s">
        <v>803</v>
      </c>
      <c r="F34" s="237"/>
      <c r="G34" s="236"/>
      <c r="H34" s="236"/>
      <c r="I34" s="576">
        <f>E34+G34+H34</f>
        <v>160</v>
      </c>
      <c r="J34" s="579" t="s">
        <v>803</v>
      </c>
      <c r="K34" s="582" t="s">
        <v>1010</v>
      </c>
      <c r="L34" s="580" t="s">
        <v>1010</v>
      </c>
      <c r="M34" s="722"/>
      <c r="N34" s="723"/>
      <c r="O34" s="724"/>
      <c r="R34" s="828"/>
    </row>
    <row r="35" spans="1:22" s="42" customFormat="1" ht="16.5" customHeight="1" thickBot="1">
      <c r="A35" s="57"/>
      <c r="B35" s="173">
        <v>1121600</v>
      </c>
      <c r="C35" s="171" t="s">
        <v>463</v>
      </c>
      <c r="D35" s="200">
        <v>421600</v>
      </c>
      <c r="E35" s="629">
        <v>150020</v>
      </c>
      <c r="F35" s="708"/>
      <c r="G35" s="255"/>
      <c r="H35" s="255"/>
      <c r="I35" s="576">
        <f>E35+G35+H35</f>
        <v>150020</v>
      </c>
      <c r="J35" s="579" t="s">
        <v>1084</v>
      </c>
      <c r="K35" s="582" t="s">
        <v>1084</v>
      </c>
      <c r="L35" s="583">
        <v>74837.4</v>
      </c>
      <c r="M35" s="725"/>
      <c r="N35" s="726"/>
      <c r="O35" s="714"/>
      <c r="R35" s="906"/>
      <c r="V35" s="963">
        <f>Q35+R35+S35+T35+U35</f>
        <v>0</v>
      </c>
    </row>
    <row r="36" spans="1:16" s="42" customFormat="1" ht="26.25" thickBot="1">
      <c r="A36" s="57"/>
      <c r="B36" s="173">
        <v>1122000</v>
      </c>
      <c r="C36" s="169" t="s">
        <v>464</v>
      </c>
      <c r="D36" s="201" t="s">
        <v>65</v>
      </c>
      <c r="E36" s="547" t="s">
        <v>908</v>
      </c>
      <c r="F36" s="547"/>
      <c r="G36" s="707"/>
      <c r="H36" s="548"/>
      <c r="I36" s="803" t="str">
        <f>E36</f>
        <v>4634.00</v>
      </c>
      <c r="J36" s="238" t="str">
        <f>J37</f>
        <v>1621.90</v>
      </c>
      <c r="K36" s="238" t="str">
        <f>K37</f>
        <v>1465.90</v>
      </c>
      <c r="L36" s="505">
        <f>L37</f>
        <v>1451.9</v>
      </c>
      <c r="M36" s="727"/>
      <c r="N36" s="728"/>
      <c r="O36" s="729"/>
      <c r="P36" s="844"/>
    </row>
    <row r="37" spans="1:15" s="42" customFormat="1" ht="13.5">
      <c r="A37" s="57"/>
      <c r="B37" s="173">
        <v>1122100</v>
      </c>
      <c r="C37" s="170" t="s">
        <v>465</v>
      </c>
      <c r="D37" s="201" t="s">
        <v>226</v>
      </c>
      <c r="E37" s="506"/>
      <c r="F37" s="237"/>
      <c r="G37" s="239"/>
      <c r="H37" s="239"/>
      <c r="I37" s="240"/>
      <c r="J37" s="856" t="s">
        <v>1085</v>
      </c>
      <c r="K37" s="240" t="s">
        <v>1086</v>
      </c>
      <c r="L37" s="904">
        <v>1451.9</v>
      </c>
      <c r="M37" s="115"/>
      <c r="N37" s="730"/>
      <c r="O37" s="103"/>
    </row>
    <row r="38" spans="1:16" s="42" customFormat="1" ht="14.25" thickBot="1">
      <c r="A38" s="57"/>
      <c r="B38" s="173">
        <v>1122300</v>
      </c>
      <c r="C38" s="170" t="s">
        <v>466</v>
      </c>
      <c r="D38" s="203" t="s">
        <v>228</v>
      </c>
      <c r="E38" s="241"/>
      <c r="F38" s="242"/>
      <c r="G38" s="243"/>
      <c r="H38" s="244"/>
      <c r="I38" s="243"/>
      <c r="J38" s="243"/>
      <c r="K38" s="243"/>
      <c r="L38" s="805"/>
      <c r="M38" s="722"/>
      <c r="N38" s="731"/>
      <c r="O38" s="724"/>
      <c r="P38" s="844"/>
    </row>
    <row r="39" spans="1:22" s="42" customFormat="1" ht="26.25" thickBot="1">
      <c r="A39" s="57"/>
      <c r="B39" s="173">
        <v>1123000</v>
      </c>
      <c r="C39" s="174" t="s">
        <v>467</v>
      </c>
      <c r="D39" s="204" t="s">
        <v>65</v>
      </c>
      <c r="E39" s="245">
        <f>E40+E41+E42+E43+E44</f>
        <v>13782.4</v>
      </c>
      <c r="F39" s="245">
        <f>F40+F41+F43+F44</f>
        <v>0</v>
      </c>
      <c r="G39" s="245">
        <f>G40+G41+G42+G43+G44</f>
        <v>0</v>
      </c>
      <c r="H39" s="705">
        <f>H40+H41+H42+H43+H44</f>
        <v>0</v>
      </c>
      <c r="I39" s="630">
        <f>I40+I41+I42+I43+I44</f>
        <v>13782.4</v>
      </c>
      <c r="J39" s="247">
        <f>J40+J41+J43+J44</f>
        <v>1816.3400000000001</v>
      </c>
      <c r="K39" s="247">
        <f>K41+J40+K43+K44</f>
        <v>1816.3400000000001</v>
      </c>
      <c r="L39" s="260">
        <f>L40+L41+L43+L44</f>
        <v>2037.8600000000001</v>
      </c>
      <c r="M39" s="111"/>
      <c r="N39" s="701"/>
      <c r="O39" s="112"/>
      <c r="P39" s="844"/>
      <c r="V39" s="42" t="s">
        <v>51</v>
      </c>
    </row>
    <row r="40" spans="1:21" s="42" customFormat="1" ht="20.25" customHeight="1">
      <c r="A40" s="57"/>
      <c r="B40" s="189">
        <v>1123200</v>
      </c>
      <c r="C40" s="170" t="s">
        <v>468</v>
      </c>
      <c r="D40" s="205" t="s">
        <v>231</v>
      </c>
      <c r="E40" s="631">
        <v>1598</v>
      </c>
      <c r="F40" s="249"/>
      <c r="G40" s="250"/>
      <c r="H40" s="750"/>
      <c r="I40" s="584">
        <f>E40+G40+H40</f>
        <v>1598</v>
      </c>
      <c r="J40" s="584">
        <v>365.1</v>
      </c>
      <c r="K40" s="584">
        <v>365.1</v>
      </c>
      <c r="L40" s="585">
        <v>586.62</v>
      </c>
      <c r="M40" s="719"/>
      <c r="N40" s="732"/>
      <c r="O40" s="109"/>
      <c r="P40" s="827"/>
      <c r="U40" s="962"/>
    </row>
    <row r="41" spans="1:20" s="42" customFormat="1" ht="18" customHeight="1">
      <c r="A41" s="57"/>
      <c r="B41" s="173">
        <v>1123400</v>
      </c>
      <c r="C41" s="170" t="s">
        <v>469</v>
      </c>
      <c r="D41" s="201" t="s">
        <v>236</v>
      </c>
      <c r="E41" s="587">
        <v>1304.4</v>
      </c>
      <c r="F41" s="251"/>
      <c r="G41" s="252"/>
      <c r="H41" s="252"/>
      <c r="I41" s="501">
        <f>E41+G41+H41</f>
        <v>1304.4</v>
      </c>
      <c r="J41" s="591">
        <v>52.97</v>
      </c>
      <c r="K41" s="591">
        <v>52.97</v>
      </c>
      <c r="L41" s="592">
        <v>52.97</v>
      </c>
      <c r="M41" s="115"/>
      <c r="N41" s="730"/>
      <c r="O41" s="733"/>
      <c r="T41" s="962"/>
    </row>
    <row r="42" spans="1:15" s="42" customFormat="1" ht="12.75" customHeight="1">
      <c r="A42" s="57"/>
      <c r="B42" s="173">
        <v>1123500</v>
      </c>
      <c r="C42" s="170" t="s">
        <v>981</v>
      </c>
      <c r="D42" s="201" t="s">
        <v>980</v>
      </c>
      <c r="E42" s="587">
        <v>600</v>
      </c>
      <c r="F42" s="251"/>
      <c r="G42" s="900"/>
      <c r="H42" s="252"/>
      <c r="I42" s="501">
        <f>E42+G42+H42</f>
        <v>600</v>
      </c>
      <c r="J42" s="586"/>
      <c r="K42" s="586"/>
      <c r="L42" s="577"/>
      <c r="M42" s="115"/>
      <c r="N42" s="730"/>
      <c r="O42" s="733"/>
    </row>
    <row r="43" spans="1:20" s="42" customFormat="1" ht="12" customHeight="1">
      <c r="A43" s="57"/>
      <c r="B43" s="173">
        <v>1123700</v>
      </c>
      <c r="C43" s="170" t="s">
        <v>470</v>
      </c>
      <c r="D43" s="201" t="s">
        <v>241</v>
      </c>
      <c r="E43" s="587">
        <v>300</v>
      </c>
      <c r="F43" s="253"/>
      <c r="G43" s="232"/>
      <c r="H43" s="232"/>
      <c r="I43" s="501">
        <f>E43+G43+H43</f>
        <v>300</v>
      </c>
      <c r="J43" s="576">
        <v>105</v>
      </c>
      <c r="K43" s="576">
        <v>105</v>
      </c>
      <c r="L43" s="905">
        <v>105</v>
      </c>
      <c r="M43" s="115"/>
      <c r="N43" s="730"/>
      <c r="O43" s="103"/>
      <c r="T43" s="844"/>
    </row>
    <row r="44" spans="1:20" s="42" customFormat="1" ht="14.25" customHeight="1" thickBot="1">
      <c r="A44" s="57"/>
      <c r="B44" s="173">
        <v>1123900</v>
      </c>
      <c r="C44" s="170" t="s">
        <v>471</v>
      </c>
      <c r="D44" s="203" t="s">
        <v>243</v>
      </c>
      <c r="E44" s="869">
        <v>9980</v>
      </c>
      <c r="F44" s="254"/>
      <c r="G44" s="593"/>
      <c r="H44" s="255"/>
      <c r="I44" s="622">
        <f>E44+G44+H44</f>
        <v>9980</v>
      </c>
      <c r="J44" s="588">
        <v>1293.27</v>
      </c>
      <c r="K44" s="588">
        <v>1293.27</v>
      </c>
      <c r="L44" s="583">
        <v>1293.27</v>
      </c>
      <c r="M44" s="725" t="s">
        <v>194</v>
      </c>
      <c r="N44" s="891"/>
      <c r="O44" s="714"/>
      <c r="P44" s="827"/>
      <c r="T44" s="964"/>
    </row>
    <row r="45" spans="1:15" s="42" customFormat="1" ht="23.25" customHeight="1" thickBot="1">
      <c r="A45" s="57"/>
      <c r="B45" s="173">
        <v>1124000</v>
      </c>
      <c r="C45" s="174" t="s">
        <v>472</v>
      </c>
      <c r="D45" s="206" t="s">
        <v>65</v>
      </c>
      <c r="E45" s="868">
        <f>E46</f>
        <v>2641</v>
      </c>
      <c r="F45" s="251"/>
      <c r="G45" s="795"/>
      <c r="H45" s="589">
        <f>H46</f>
        <v>0</v>
      </c>
      <c r="I45" s="586">
        <f>I46</f>
        <v>2641</v>
      </c>
      <c r="J45" s="586">
        <f>J46</f>
        <v>169.81</v>
      </c>
      <c r="K45" s="586">
        <f>K46</f>
        <v>169.81</v>
      </c>
      <c r="L45" s="586">
        <f>L46</f>
        <v>237.93</v>
      </c>
      <c r="M45" s="734"/>
      <c r="N45" s="735"/>
      <c r="O45" s="736"/>
    </row>
    <row r="46" spans="1:21" s="42" customFormat="1" ht="15" customHeight="1" thickBot="1">
      <c r="A46" s="57"/>
      <c r="B46" s="190">
        <v>1124100</v>
      </c>
      <c r="C46" s="175" t="s">
        <v>473</v>
      </c>
      <c r="D46" s="203" t="s">
        <v>245</v>
      </c>
      <c r="E46" s="632">
        <v>2641</v>
      </c>
      <c r="F46" s="256"/>
      <c r="G46" s="623"/>
      <c r="H46" s="589"/>
      <c r="I46" s="623">
        <f>E46+G46+H46</f>
        <v>2641</v>
      </c>
      <c r="J46" s="586">
        <v>169.81</v>
      </c>
      <c r="K46" s="586">
        <v>169.81</v>
      </c>
      <c r="L46" s="577">
        <v>237.93</v>
      </c>
      <c r="M46" s="734"/>
      <c r="N46" s="735"/>
      <c r="O46" s="736"/>
      <c r="U46" s="962"/>
    </row>
    <row r="47" spans="1:15" s="52" customFormat="1" ht="26.25" customHeight="1" thickBot="1">
      <c r="A47" s="57"/>
      <c r="B47" s="173">
        <v>1125000</v>
      </c>
      <c r="C47" s="174" t="s">
        <v>474</v>
      </c>
      <c r="D47" s="204" t="s">
        <v>65</v>
      </c>
      <c r="E47" s="573">
        <f aca="true" t="shared" si="4" ref="E47:L47">E48</f>
        <v>1500</v>
      </c>
      <c r="F47" s="257">
        <f t="shared" si="4"/>
        <v>0</v>
      </c>
      <c r="G47" s="257">
        <f t="shared" si="4"/>
        <v>0</v>
      </c>
      <c r="H47" s="257">
        <f t="shared" si="4"/>
        <v>0</v>
      </c>
      <c r="I47" s="572">
        <f t="shared" si="4"/>
        <v>1500</v>
      </c>
      <c r="J47" s="572">
        <f t="shared" si="4"/>
        <v>234.5</v>
      </c>
      <c r="K47" s="572">
        <f t="shared" si="4"/>
        <v>234.5</v>
      </c>
      <c r="L47" s="573">
        <f t="shared" si="4"/>
        <v>259.5</v>
      </c>
      <c r="M47" s="110"/>
      <c r="N47" s="701"/>
      <c r="O47" s="106"/>
    </row>
    <row r="48" spans="1:30" s="42" customFormat="1" ht="26.25" thickBot="1">
      <c r="A48" s="57"/>
      <c r="B48" s="173">
        <v>1125200</v>
      </c>
      <c r="C48" s="170" t="s">
        <v>475</v>
      </c>
      <c r="D48" s="207" t="s">
        <v>246</v>
      </c>
      <c r="E48" s="561">
        <v>1500</v>
      </c>
      <c r="F48" s="258"/>
      <c r="G48" s="259"/>
      <c r="H48" s="590"/>
      <c r="I48" s="549">
        <f>E48+G48+H48</f>
        <v>1500</v>
      </c>
      <c r="J48" s="549">
        <v>234.5</v>
      </c>
      <c r="K48" s="549">
        <v>234.5</v>
      </c>
      <c r="L48" s="561">
        <v>259.5</v>
      </c>
      <c r="M48" s="734"/>
      <c r="N48" s="735"/>
      <c r="O48" s="736"/>
      <c r="T48" s="962"/>
      <c r="AC48" s="1049"/>
      <c r="AD48" s="1049"/>
    </row>
    <row r="49" spans="1:21" s="42" customFormat="1" ht="15.75" customHeight="1" thickBot="1">
      <c r="A49" s="57"/>
      <c r="B49" s="173">
        <v>1126000</v>
      </c>
      <c r="C49" s="174" t="s">
        <v>476</v>
      </c>
      <c r="D49" s="208" t="s">
        <v>65</v>
      </c>
      <c r="E49" s="246">
        <f>E50+E51+E52</f>
        <v>4558.6</v>
      </c>
      <c r="F49" s="246"/>
      <c r="G49" s="246">
        <f aca="true" t="shared" si="5" ref="G49:L49">G50+G51+G52</f>
        <v>0</v>
      </c>
      <c r="H49" s="246">
        <f t="shared" si="5"/>
        <v>0</v>
      </c>
      <c r="I49" s="247">
        <f t="shared" si="5"/>
        <v>4558.6</v>
      </c>
      <c r="J49" s="424">
        <f>J50+J51+J52</f>
        <v>271.02</v>
      </c>
      <c r="K49" s="424">
        <f t="shared" si="5"/>
        <v>271.02</v>
      </c>
      <c r="L49" s="260">
        <f t="shared" si="5"/>
        <v>1441.61</v>
      </c>
      <c r="M49" s="111"/>
      <c r="N49" s="701"/>
      <c r="O49" s="112"/>
      <c r="P49" s="1020"/>
      <c r="U49" s="829"/>
    </row>
    <row r="50" spans="1:23" s="42" customFormat="1" ht="13.5">
      <c r="A50" s="57"/>
      <c r="B50" s="173">
        <v>1126100</v>
      </c>
      <c r="C50" s="170" t="s">
        <v>477</v>
      </c>
      <c r="D50" s="205" t="s">
        <v>247</v>
      </c>
      <c r="E50" s="592">
        <v>582.6</v>
      </c>
      <c r="F50" s="261"/>
      <c r="G50" s="262"/>
      <c r="H50" s="262"/>
      <c r="I50" s="591">
        <f>E50+G50+H50</f>
        <v>582.6</v>
      </c>
      <c r="J50" s="591">
        <v>201.7</v>
      </c>
      <c r="K50" s="591">
        <v>201.7</v>
      </c>
      <c r="L50" s="592">
        <v>190.36</v>
      </c>
      <c r="M50" s="113"/>
      <c r="N50" s="966"/>
      <c r="O50" s="114"/>
      <c r="P50" s="1267"/>
      <c r="Q50" s="827"/>
      <c r="U50" s="829"/>
      <c r="W50" s="1050"/>
    </row>
    <row r="51" spans="1:20" s="42" customFormat="1" ht="13.5">
      <c r="A51" s="57"/>
      <c r="B51" s="173">
        <v>1126400</v>
      </c>
      <c r="C51" s="170" t="s">
        <v>478</v>
      </c>
      <c r="D51" s="201" t="s">
        <v>253</v>
      </c>
      <c r="E51" s="507" t="s">
        <v>838</v>
      </c>
      <c r="F51" s="253"/>
      <c r="G51" s="232"/>
      <c r="H51" s="263"/>
      <c r="I51" s="591">
        <f>E51+G51+H51</f>
        <v>3756</v>
      </c>
      <c r="J51" s="501"/>
      <c r="K51" s="501"/>
      <c r="L51" s="905">
        <v>1203.3</v>
      </c>
      <c r="M51" s="115"/>
      <c r="N51" s="71"/>
      <c r="O51" s="103"/>
      <c r="P51" s="1020"/>
      <c r="Q51" s="827"/>
      <c r="R51" s="829"/>
      <c r="T51" s="909"/>
    </row>
    <row r="52" spans="1:22" s="42" customFormat="1" ht="12.75" customHeight="1" thickBot="1">
      <c r="A52" s="57"/>
      <c r="B52" s="173">
        <v>1126700</v>
      </c>
      <c r="C52" s="170" t="s">
        <v>479</v>
      </c>
      <c r="D52" s="201" t="s">
        <v>259</v>
      </c>
      <c r="E52" s="587">
        <v>220</v>
      </c>
      <c r="F52" s="253"/>
      <c r="G52" s="232"/>
      <c r="H52" s="232"/>
      <c r="I52" s="591">
        <f>E52+G52+H52</f>
        <v>220</v>
      </c>
      <c r="J52" s="576">
        <v>69.32</v>
      </c>
      <c r="K52" s="576">
        <v>69.32</v>
      </c>
      <c r="L52" s="905">
        <v>47.95</v>
      </c>
      <c r="M52" s="725"/>
      <c r="N52" s="737"/>
      <c r="O52" s="714"/>
      <c r="U52" s="829"/>
      <c r="V52" s="844"/>
    </row>
    <row r="53" spans="1:15" s="52" customFormat="1" ht="14.25" thickBot="1">
      <c r="A53" s="57"/>
      <c r="B53" s="173">
        <v>1170000</v>
      </c>
      <c r="C53" s="169" t="s">
        <v>480</v>
      </c>
      <c r="D53" s="201" t="s">
        <v>65</v>
      </c>
      <c r="E53" s="810">
        <f>E54</f>
        <v>5393.6</v>
      </c>
      <c r="F53" s="265"/>
      <c r="G53" s="265"/>
      <c r="H53" s="265"/>
      <c r="I53" s="738">
        <f>I54</f>
        <v>5393.6</v>
      </c>
      <c r="J53" s="738">
        <f>J54</f>
        <v>1953.8</v>
      </c>
      <c r="K53" s="738">
        <f>K54</f>
        <v>1566.54</v>
      </c>
      <c r="L53" s="738">
        <f>L54</f>
        <v>1566.54</v>
      </c>
      <c r="M53" s="110"/>
      <c r="N53" s="73"/>
      <c r="O53" s="106"/>
    </row>
    <row r="54" spans="1:15" s="42" customFormat="1" ht="49.5" customHeight="1" thickBot="1">
      <c r="A54" s="57"/>
      <c r="B54" s="173">
        <v>1172000</v>
      </c>
      <c r="C54" s="169" t="s">
        <v>482</v>
      </c>
      <c r="D54" s="201" t="s">
        <v>65</v>
      </c>
      <c r="E54" s="219">
        <v>5393.6</v>
      </c>
      <c r="F54" s="265"/>
      <c r="G54" s="218"/>
      <c r="H54" s="217"/>
      <c r="I54" s="218">
        <f>E54+G54+H54</f>
        <v>5393.6</v>
      </c>
      <c r="J54" s="218">
        <f>J55+J56</f>
        <v>1953.8</v>
      </c>
      <c r="K54" s="218">
        <f>K55+K56</f>
        <v>1566.54</v>
      </c>
      <c r="L54" s="219">
        <f>L56</f>
        <v>1566.54</v>
      </c>
      <c r="M54" s="111"/>
      <c r="N54" s="74"/>
      <c r="O54" s="112"/>
    </row>
    <row r="55" spans="1:15" s="42" customFormat="1" ht="12" customHeight="1">
      <c r="A55" s="57"/>
      <c r="B55" s="173">
        <v>1172200</v>
      </c>
      <c r="C55" s="170" t="s">
        <v>483</v>
      </c>
      <c r="D55" s="201">
        <v>482200</v>
      </c>
      <c r="E55" s="264"/>
      <c r="F55" s="253"/>
      <c r="G55" s="232"/>
      <c r="H55" s="232"/>
      <c r="I55" s="233"/>
      <c r="J55" s="233"/>
      <c r="K55" s="233"/>
      <c r="L55" s="264"/>
      <c r="M55" s="113"/>
      <c r="N55" s="72"/>
      <c r="O55" s="114"/>
    </row>
    <row r="56" spans="1:23" s="42" customFormat="1" ht="12.75" customHeight="1" thickBot="1">
      <c r="A56" s="57"/>
      <c r="B56" s="173">
        <v>1172300</v>
      </c>
      <c r="C56" s="169" t="s">
        <v>484</v>
      </c>
      <c r="D56" s="201" t="s">
        <v>291</v>
      </c>
      <c r="E56" s="264"/>
      <c r="F56" s="253"/>
      <c r="G56" s="232"/>
      <c r="H56" s="263"/>
      <c r="I56" s="233"/>
      <c r="J56" s="855">
        <v>1953.8</v>
      </c>
      <c r="K56" s="855">
        <v>1566.54</v>
      </c>
      <c r="L56" s="587">
        <v>1566.54</v>
      </c>
      <c r="M56" s="115"/>
      <c r="N56" s="71"/>
      <c r="O56" s="116"/>
      <c r="Q56" s="887">
        <v>1750000</v>
      </c>
      <c r="R56" s="887">
        <v>16000</v>
      </c>
      <c r="S56" s="887">
        <v>101017</v>
      </c>
      <c r="T56" s="887">
        <v>9450</v>
      </c>
      <c r="U56" s="887">
        <v>23500</v>
      </c>
      <c r="V56" s="887">
        <v>6000</v>
      </c>
      <c r="W56" s="962">
        <f>Q56+R56+S56+U56+T56+V56</f>
        <v>1905967</v>
      </c>
    </row>
    <row r="57" spans="2:15" s="37" customFormat="1" ht="29.25" customHeight="1" thickBot="1">
      <c r="B57" s="191">
        <v>1200000</v>
      </c>
      <c r="C57" s="620" t="s">
        <v>985</v>
      </c>
      <c r="D57" s="931"/>
      <c r="E57" s="908">
        <f>E59</f>
        <v>0</v>
      </c>
      <c r="F57" s="908">
        <f aca="true" t="shared" si="6" ref="F57:L57">F59</f>
        <v>0</v>
      </c>
      <c r="G57" s="908">
        <f t="shared" si="6"/>
        <v>0</v>
      </c>
      <c r="H57" s="908">
        <f t="shared" si="6"/>
        <v>0</v>
      </c>
      <c r="I57" s="908">
        <f t="shared" si="6"/>
        <v>0</v>
      </c>
      <c r="J57" s="908">
        <f t="shared" si="6"/>
        <v>0</v>
      </c>
      <c r="K57" s="908">
        <f t="shared" si="6"/>
        <v>0</v>
      </c>
      <c r="L57" s="908">
        <f t="shared" si="6"/>
        <v>0</v>
      </c>
      <c r="M57" s="932"/>
      <c r="N57" s="619"/>
      <c r="O57" s="733"/>
    </row>
    <row r="58" spans="2:16" s="37" customFormat="1" ht="13.5" customHeight="1" thickBot="1">
      <c r="B58" s="192"/>
      <c r="C58" s="177" t="s">
        <v>481</v>
      </c>
      <c r="D58" s="209"/>
      <c r="E58" s="513"/>
      <c r="F58" s="514"/>
      <c r="G58" s="515"/>
      <c r="H58" s="516"/>
      <c r="I58" s="517"/>
      <c r="J58" s="516"/>
      <c r="K58" s="516"/>
      <c r="L58" s="267"/>
      <c r="M58" s="758"/>
      <c r="N58" s="759"/>
      <c r="O58" s="760"/>
      <c r="P58" s="37">
        <v>4</v>
      </c>
    </row>
    <row r="59" spans="2:18" s="37" customFormat="1" ht="14.25" customHeight="1" thickBot="1">
      <c r="B59" s="178" t="s">
        <v>300</v>
      </c>
      <c r="C59" s="178" t="s">
        <v>486</v>
      </c>
      <c r="D59" s="197" t="s">
        <v>65</v>
      </c>
      <c r="E59" s="518">
        <f>E64</f>
        <v>0</v>
      </c>
      <c r="F59" s="519"/>
      <c r="G59" s="520"/>
      <c r="H59" s="521"/>
      <c r="I59" s="521">
        <f>I64+I67</f>
        <v>0</v>
      </c>
      <c r="J59" s="521">
        <f>J64+J67</f>
        <v>0</v>
      </c>
      <c r="K59" s="521">
        <f>K64+K67</f>
        <v>0</v>
      </c>
      <c r="L59" s="521">
        <f>L64+L67</f>
        <v>0</v>
      </c>
      <c r="M59" s="761"/>
      <c r="N59" s="762"/>
      <c r="O59" s="763"/>
      <c r="P59" s="951" t="s">
        <v>998</v>
      </c>
      <c r="R59" s="37" t="s">
        <v>984</v>
      </c>
    </row>
    <row r="60" spans="2:15" s="37" customFormat="1" ht="11.25" customHeight="1">
      <c r="B60" s="193" t="s">
        <v>301</v>
      </c>
      <c r="C60" s="179" t="s">
        <v>487</v>
      </c>
      <c r="D60" s="210" t="s">
        <v>302</v>
      </c>
      <c r="E60" s="522"/>
      <c r="F60" s="523"/>
      <c r="G60" s="524"/>
      <c r="H60" s="525"/>
      <c r="I60" s="526"/>
      <c r="J60" s="525"/>
      <c r="K60" s="525"/>
      <c r="L60" s="870"/>
      <c r="M60" s="764"/>
      <c r="N60" s="765"/>
      <c r="O60" s="766"/>
    </row>
    <row r="61" spans="2:18" s="37" customFormat="1" ht="11.25" customHeight="1">
      <c r="B61" s="194" t="s">
        <v>303</v>
      </c>
      <c r="C61" s="180" t="s">
        <v>488</v>
      </c>
      <c r="D61" s="211" t="s">
        <v>304</v>
      </c>
      <c r="E61" s="508"/>
      <c r="F61" s="509"/>
      <c r="G61" s="510"/>
      <c r="H61" s="511"/>
      <c r="I61" s="512"/>
      <c r="J61" s="511"/>
      <c r="K61" s="511"/>
      <c r="L61" s="266"/>
      <c r="M61" s="618"/>
      <c r="N61" s="619"/>
      <c r="O61" s="116"/>
      <c r="R61" s="37">
        <v>4</v>
      </c>
    </row>
    <row r="62" spans="2:17" s="37" customFormat="1" ht="23.25" customHeight="1">
      <c r="B62" s="594" t="s">
        <v>305</v>
      </c>
      <c r="C62" s="169" t="s">
        <v>489</v>
      </c>
      <c r="D62" s="595" t="s">
        <v>306</v>
      </c>
      <c r="E62" s="508"/>
      <c r="F62" s="509"/>
      <c r="G62" s="510"/>
      <c r="H62" s="511"/>
      <c r="I62" s="511"/>
      <c r="J62" s="511"/>
      <c r="K62" s="511"/>
      <c r="L62" s="266"/>
      <c r="M62" s="618"/>
      <c r="N62" s="619"/>
      <c r="O62" s="733"/>
      <c r="Q62" s="815">
        <v>4</v>
      </c>
    </row>
    <row r="63" spans="2:19" s="37" customFormat="1" ht="12.75" customHeight="1">
      <c r="B63" s="594" t="s">
        <v>307</v>
      </c>
      <c r="C63" s="169" t="s">
        <v>490</v>
      </c>
      <c r="D63" s="595" t="s">
        <v>308</v>
      </c>
      <c r="E63" s="513"/>
      <c r="F63" s="509"/>
      <c r="G63" s="510"/>
      <c r="H63" s="511"/>
      <c r="I63" s="511"/>
      <c r="J63" s="511"/>
      <c r="K63" s="511"/>
      <c r="L63" s="266"/>
      <c r="M63" s="618"/>
      <c r="N63" s="619"/>
      <c r="O63" s="733"/>
      <c r="Q63" s="815"/>
      <c r="R63" s="37">
        <v>47.21</v>
      </c>
      <c r="S63" s="37">
        <v>4</v>
      </c>
    </row>
    <row r="64" spans="2:19" s="37" customFormat="1" ht="14.25" customHeight="1">
      <c r="B64" s="594" t="s">
        <v>309</v>
      </c>
      <c r="C64" s="170" t="s">
        <v>491</v>
      </c>
      <c r="D64" s="595" t="s">
        <v>310</v>
      </c>
      <c r="E64" s="527"/>
      <c r="F64" s="509"/>
      <c r="G64" s="510"/>
      <c r="H64" s="232"/>
      <c r="I64" s="233"/>
      <c r="J64" s="927"/>
      <c r="K64" s="927"/>
      <c r="L64" s="587"/>
      <c r="M64" s="618"/>
      <c r="N64" s="619"/>
      <c r="O64" s="733"/>
      <c r="P64" s="42">
        <v>478.5</v>
      </c>
      <c r="Q64" s="815"/>
      <c r="R64" s="42">
        <v>79000</v>
      </c>
      <c r="S64" s="42"/>
    </row>
    <row r="65" spans="2:19" s="37" customFormat="1" ht="12.75" customHeight="1">
      <c r="B65" s="594" t="s">
        <v>311</v>
      </c>
      <c r="C65" s="169" t="s">
        <v>492</v>
      </c>
      <c r="D65" s="595" t="s">
        <v>312</v>
      </c>
      <c r="E65" s="527"/>
      <c r="F65" s="509"/>
      <c r="G65" s="510"/>
      <c r="H65" s="511"/>
      <c r="I65" s="233"/>
      <c r="J65" s="511"/>
      <c r="K65" s="511"/>
      <c r="L65" s="266"/>
      <c r="M65" s="618"/>
      <c r="N65" s="619"/>
      <c r="O65" s="733"/>
      <c r="P65" s="1019">
        <v>47.21</v>
      </c>
      <c r="Q65" s="815"/>
      <c r="R65" s="52"/>
      <c r="S65" s="42"/>
    </row>
    <row r="66" spans="2:19" s="37" customFormat="1" ht="12" customHeight="1">
      <c r="B66" s="594" t="s">
        <v>313</v>
      </c>
      <c r="C66" s="169" t="s">
        <v>493</v>
      </c>
      <c r="D66" s="595" t="s">
        <v>314</v>
      </c>
      <c r="E66" s="527"/>
      <c r="F66" s="509"/>
      <c r="G66" s="510"/>
      <c r="H66" s="511"/>
      <c r="I66" s="233"/>
      <c r="J66" s="511"/>
      <c r="K66" s="511"/>
      <c r="L66" s="266"/>
      <c r="M66" s="618"/>
      <c r="N66" s="619"/>
      <c r="O66" s="733"/>
      <c r="P66" s="1019"/>
      <c r="Q66" s="815"/>
      <c r="R66" s="52"/>
      <c r="S66" s="815"/>
    </row>
    <row r="67" spans="2:19" s="37" customFormat="1" ht="12" customHeight="1">
      <c r="B67" s="594" t="s">
        <v>315</v>
      </c>
      <c r="C67" s="169" t="s">
        <v>494</v>
      </c>
      <c r="D67" s="595" t="s">
        <v>316</v>
      </c>
      <c r="E67" s="527"/>
      <c r="F67" s="509"/>
      <c r="G67" s="510"/>
      <c r="H67" s="511"/>
      <c r="I67" s="233"/>
      <c r="J67" s="511"/>
      <c r="K67" s="511"/>
      <c r="L67" s="266"/>
      <c r="M67" s="618"/>
      <c r="N67" s="619"/>
      <c r="O67" s="733"/>
      <c r="P67" s="1019"/>
      <c r="Q67" s="815"/>
      <c r="R67" s="52"/>
      <c r="S67" s="42"/>
    </row>
    <row r="68" spans="2:17" s="37" customFormat="1" ht="11.25" customHeight="1">
      <c r="B68" s="594" t="s">
        <v>317</v>
      </c>
      <c r="C68" s="170" t="s">
        <v>495</v>
      </c>
      <c r="D68" s="595" t="s">
        <v>318</v>
      </c>
      <c r="E68" s="527"/>
      <c r="F68" s="509"/>
      <c r="G68" s="510"/>
      <c r="H68" s="511"/>
      <c r="I68" s="511"/>
      <c r="J68" s="511"/>
      <c r="K68" s="511"/>
      <c r="L68" s="266"/>
      <c r="M68" s="618"/>
      <c r="N68" s="619"/>
      <c r="O68" s="733"/>
      <c r="P68" s="1019"/>
      <c r="Q68" s="815"/>
    </row>
    <row r="69" spans="2:17" ht="13.5">
      <c r="B69" s="596" t="s">
        <v>319</v>
      </c>
      <c r="C69" s="421" t="s">
        <v>496</v>
      </c>
      <c r="D69" s="595" t="s">
        <v>320</v>
      </c>
      <c r="E69" s="126"/>
      <c r="F69" s="268"/>
      <c r="G69" s="269"/>
      <c r="H69" s="244"/>
      <c r="I69" s="244"/>
      <c r="J69" s="244"/>
      <c r="K69" s="270"/>
      <c r="L69" s="271"/>
      <c r="M69" s="115"/>
      <c r="N69" s="71"/>
      <c r="O69" s="103"/>
      <c r="P69" s="1019"/>
      <c r="Q69" s="815"/>
    </row>
    <row r="70" spans="2:16" s="38" customFormat="1" ht="14.25" thickBot="1">
      <c r="B70" s="594" t="s">
        <v>321</v>
      </c>
      <c r="C70" s="169" t="s">
        <v>997</v>
      </c>
      <c r="D70" s="595" t="s">
        <v>316</v>
      </c>
      <c r="E70" s="272"/>
      <c r="F70" s="273"/>
      <c r="G70" s="274"/>
      <c r="H70" s="275"/>
      <c r="I70" s="275"/>
      <c r="J70" s="275"/>
      <c r="K70" s="276"/>
      <c r="L70" s="277"/>
      <c r="M70" s="117"/>
      <c r="N70" s="100"/>
      <c r="O70" s="104"/>
      <c r="P70" s="1019"/>
    </row>
    <row r="71" spans="2:16" s="38" customFormat="1" ht="26.25" thickBot="1">
      <c r="B71" s="597">
        <v>2300000</v>
      </c>
      <c r="C71" s="598" t="s">
        <v>497</v>
      </c>
      <c r="D71" s="509"/>
      <c r="E71" s="527"/>
      <c r="F71" s="278"/>
      <c r="G71" s="279"/>
      <c r="H71" s="280"/>
      <c r="I71" s="280"/>
      <c r="J71" s="280"/>
      <c r="K71" s="281"/>
      <c r="L71" s="282"/>
      <c r="M71" s="118"/>
      <c r="N71" s="99"/>
      <c r="O71" s="105"/>
      <c r="P71" s="1019"/>
    </row>
    <row r="72" spans="2:16" s="38" customFormat="1" ht="14.25" thickBot="1">
      <c r="B72" s="597"/>
      <c r="C72" s="599" t="s">
        <v>481</v>
      </c>
      <c r="D72" s="514"/>
      <c r="E72" s="527"/>
      <c r="F72" s="278"/>
      <c r="G72" s="279"/>
      <c r="H72" s="280"/>
      <c r="I72" s="280"/>
      <c r="J72" s="280"/>
      <c r="K72" s="281"/>
      <c r="L72" s="282"/>
      <c r="M72" s="118"/>
      <c r="N72" s="99"/>
      <c r="O72" s="105"/>
      <c r="P72" s="1019"/>
    </row>
    <row r="73" spans="2:16" s="38" customFormat="1" ht="14.25" thickBot="1">
      <c r="B73" s="598" t="s">
        <v>196</v>
      </c>
      <c r="C73" s="598" t="s">
        <v>196</v>
      </c>
      <c r="D73" s="519" t="s">
        <v>197</v>
      </c>
      <c r="E73" s="528"/>
      <c r="F73" s="273"/>
      <c r="G73" s="274"/>
      <c r="H73" s="275"/>
      <c r="I73" s="275"/>
      <c r="J73" s="275"/>
      <c r="K73" s="276"/>
      <c r="L73" s="277"/>
      <c r="M73" s="117"/>
      <c r="N73" s="100"/>
      <c r="O73" s="104"/>
      <c r="P73" s="1019"/>
    </row>
    <row r="74" spans="2:15" s="38" customFormat="1" ht="27" customHeight="1" thickBot="1">
      <c r="B74" s="600">
        <v>1000000</v>
      </c>
      <c r="C74" s="598" t="s">
        <v>498</v>
      </c>
      <c r="D74" s="518" t="s">
        <v>65</v>
      </c>
      <c r="E74" s="811">
        <f>E21</f>
        <v>764161.7000000001</v>
      </c>
      <c r="F74" s="283"/>
      <c r="G74" s="617">
        <f aca="true" t="shared" si="7" ref="G74:L74">G21</f>
        <v>0</v>
      </c>
      <c r="H74" s="617">
        <f t="shared" si="7"/>
        <v>0</v>
      </c>
      <c r="I74" s="890">
        <f t="shared" si="7"/>
        <v>764161.7000000001</v>
      </c>
      <c r="J74" s="890">
        <f t="shared" si="7"/>
        <v>311978.38999999996</v>
      </c>
      <c r="K74" s="890">
        <f t="shared" si="7"/>
        <v>306484.8299999999</v>
      </c>
      <c r="L74" s="559">
        <f t="shared" si="7"/>
        <v>342434.5599999999</v>
      </c>
      <c r="M74" s="102"/>
      <c r="N74" s="107"/>
      <c r="O74" s="106"/>
    </row>
    <row r="75" spans="2:15" s="38" customFormat="1" ht="25.5" customHeight="1" thickBot="1">
      <c r="B75" s="597">
        <v>1300000</v>
      </c>
      <c r="C75" s="598" t="s">
        <v>499</v>
      </c>
      <c r="D75" s="739"/>
      <c r="E75" s="742"/>
      <c r="F75" s="743"/>
      <c r="G75" s="744"/>
      <c r="H75" s="744"/>
      <c r="I75" s="744"/>
      <c r="J75" s="743"/>
      <c r="K75" s="745"/>
      <c r="L75" s="746"/>
      <c r="M75" s="747"/>
      <c r="N75" s="747"/>
      <c r="O75" s="710"/>
    </row>
    <row r="76" spans="2:15" s="38" customFormat="1" ht="13.5">
      <c r="B76" s="601"/>
      <c r="C76" s="602" t="s">
        <v>481</v>
      </c>
      <c r="D76" s="740"/>
      <c r="E76" s="509"/>
      <c r="F76" s="171"/>
      <c r="G76" s="279"/>
      <c r="H76" s="279"/>
      <c r="I76" s="171"/>
      <c r="J76" s="270"/>
      <c r="K76" s="281"/>
      <c r="L76" s="281"/>
      <c r="M76" s="99"/>
      <c r="N76" s="99"/>
      <c r="O76" s="105"/>
    </row>
    <row r="77" spans="2:15" s="38" customFormat="1" ht="12" customHeight="1" thickBot="1">
      <c r="B77" s="603" t="s">
        <v>196</v>
      </c>
      <c r="C77" s="603" t="s">
        <v>196</v>
      </c>
      <c r="D77" s="741" t="s">
        <v>198</v>
      </c>
      <c r="E77" s="604">
        <f aca="true" t="shared" si="8" ref="E77:L77">E21+E57</f>
        <v>764161.7000000001</v>
      </c>
      <c r="F77" s="604">
        <f t="shared" si="8"/>
        <v>0</v>
      </c>
      <c r="G77" s="604">
        <f t="shared" si="8"/>
        <v>0</v>
      </c>
      <c r="H77" s="604">
        <f t="shared" si="8"/>
        <v>0</v>
      </c>
      <c r="I77" s="1013">
        <f t="shared" si="8"/>
        <v>764161.7000000001</v>
      </c>
      <c r="J77" s="1013">
        <f t="shared" si="8"/>
        <v>311978.38999999996</v>
      </c>
      <c r="K77" s="1013">
        <f t="shared" si="8"/>
        <v>306484.8299999999</v>
      </c>
      <c r="L77" s="1013">
        <f t="shared" si="8"/>
        <v>342434.5599999999</v>
      </c>
      <c r="M77" s="748"/>
      <c r="N77" s="748"/>
      <c r="O77" s="749"/>
    </row>
    <row r="78" spans="2:15" s="38" customFormat="1" ht="12" customHeight="1">
      <c r="B78" s="649"/>
      <c r="C78" s="649"/>
      <c r="D78" s="650"/>
      <c r="E78" s="650"/>
      <c r="F78" s="147"/>
      <c r="G78" s="414"/>
      <c r="H78" s="415"/>
      <c r="I78" s="415"/>
      <c r="J78" s="214"/>
      <c r="K78" s="552"/>
      <c r="L78" s="552"/>
      <c r="M78" s="52"/>
      <c r="N78" s="52"/>
      <c r="O78" s="52"/>
    </row>
    <row r="79" spans="2:15" ht="13.5">
      <c r="B79" s="293" t="s">
        <v>1067</v>
      </c>
      <c r="C79" s="293"/>
      <c r="D79" s="39"/>
      <c r="F79" s="21"/>
      <c r="L79" s="35"/>
      <c r="M79" s="35"/>
      <c r="N79" s="35"/>
      <c r="O79" s="35"/>
    </row>
    <row r="80" spans="4:15" ht="14.25">
      <c r="D80" s="184" t="s">
        <v>199</v>
      </c>
      <c r="E80" s="145"/>
      <c r="F80" s="129"/>
      <c r="G80" s="651" t="s">
        <v>1078</v>
      </c>
      <c r="H80" s="652"/>
      <c r="I80" s="605"/>
      <c r="J80" s="605"/>
      <c r="K80" s="35"/>
      <c r="L80" s="35"/>
      <c r="M80" s="35"/>
      <c r="N80" s="35"/>
      <c r="O80" s="35"/>
    </row>
    <row r="81" spans="2:15" ht="15" customHeight="1">
      <c r="B81" s="1431" t="s">
        <v>500</v>
      </c>
      <c r="C81" s="1431"/>
      <c r="D81" s="140" t="s">
        <v>501</v>
      </c>
      <c r="E81" s="140"/>
      <c r="F81" s="129"/>
      <c r="G81" s="188"/>
      <c r="H81" s="188"/>
      <c r="I81" s="605"/>
      <c r="J81" s="605"/>
      <c r="K81" s="35"/>
      <c r="L81" s="35"/>
      <c r="M81" s="35"/>
      <c r="N81" s="35"/>
      <c r="O81" s="35"/>
    </row>
    <row r="82" spans="2:15" ht="15" customHeight="1">
      <c r="B82" s="546"/>
      <c r="C82" s="546"/>
      <c r="D82" s="140"/>
      <c r="E82" s="140"/>
      <c r="F82" s="129"/>
      <c r="G82" s="188"/>
      <c r="H82" s="188"/>
      <c r="I82" s="605"/>
      <c r="J82" s="605"/>
      <c r="K82" s="35"/>
      <c r="L82" s="35"/>
      <c r="M82" s="35"/>
      <c r="N82" s="35"/>
      <c r="O82" s="35"/>
    </row>
    <row r="83" spans="2:11" s="35" customFormat="1" ht="13.5">
      <c r="B83" s="214"/>
      <c r="C83" s="371"/>
      <c r="D83" s="126"/>
      <c r="E83" s="126"/>
      <c r="F83" s="129"/>
      <c r="G83" s="126"/>
      <c r="H83" s="126"/>
      <c r="I83" s="611"/>
      <c r="J83" s="605"/>
      <c r="K83" s="21"/>
    </row>
    <row r="84" spans="2:11" s="35" customFormat="1" ht="17.25" customHeight="1">
      <c r="B84" s="1420" t="s">
        <v>503</v>
      </c>
      <c r="C84" s="1420"/>
      <c r="D84" s="145" t="s">
        <v>199</v>
      </c>
      <c r="E84" s="184"/>
      <c r="F84" s="145"/>
      <c r="G84" s="651" t="s">
        <v>830</v>
      </c>
      <c r="H84" s="652"/>
      <c r="I84" s="612"/>
      <c r="J84" s="605"/>
      <c r="K84" s="21"/>
    </row>
    <row r="85" spans="2:15" ht="13.5">
      <c r="B85" s="370"/>
      <c r="C85" s="371"/>
      <c r="D85" s="145" t="s">
        <v>501</v>
      </c>
      <c r="E85" s="184"/>
      <c r="F85" s="145"/>
      <c r="G85" s="188"/>
      <c r="H85" s="188"/>
      <c r="I85" s="605"/>
      <c r="J85" s="605"/>
      <c r="L85" s="35"/>
      <c r="M85" s="35"/>
      <c r="N85" s="35"/>
      <c r="O85" s="35"/>
    </row>
    <row r="86" spans="2:15" ht="13.5">
      <c r="B86" s="214"/>
      <c r="C86" s="371"/>
      <c r="D86" s="214"/>
      <c r="E86" s="214"/>
      <c r="F86" s="214"/>
      <c r="G86" s="214"/>
      <c r="H86" s="214"/>
      <c r="I86" s="605"/>
      <c r="J86" s="613"/>
      <c r="K86" s="35"/>
      <c r="L86" s="35"/>
      <c r="M86" s="35"/>
      <c r="N86" s="35"/>
      <c r="O86" s="35"/>
    </row>
    <row r="87" spans="2:15" ht="13.5">
      <c r="B87" s="370"/>
      <c r="C87" s="371"/>
      <c r="D87" s="214"/>
      <c r="E87" s="214"/>
      <c r="F87" s="214"/>
      <c r="G87" s="214"/>
      <c r="H87" s="214"/>
      <c r="I87" s="612"/>
      <c r="J87" s="605"/>
      <c r="K87" s="35"/>
      <c r="L87" s="35"/>
      <c r="M87" s="35"/>
      <c r="N87" s="35"/>
      <c r="O87" s="35"/>
    </row>
    <row r="88" spans="2:15" s="35" customFormat="1" ht="13.5">
      <c r="B88" s="606"/>
      <c r="C88" s="609"/>
      <c r="D88" s="607"/>
      <c r="E88" s="610"/>
      <c r="F88" s="608"/>
      <c r="G88" s="608"/>
      <c r="H88" s="610"/>
      <c r="I88" s="610"/>
      <c r="J88" s="605"/>
      <c r="K88" s="21"/>
      <c r="L88" s="21"/>
      <c r="M88" s="21"/>
      <c r="N88" s="21"/>
      <c r="O88" s="21"/>
    </row>
    <row r="89" spans="2:15" s="35" customFormat="1" ht="12.75">
      <c r="B89" s="606"/>
      <c r="C89" s="614"/>
      <c r="D89" s="615"/>
      <c r="E89" s="606"/>
      <c r="F89" s="616"/>
      <c r="G89" s="616"/>
      <c r="H89" s="606"/>
      <c r="I89" s="606"/>
      <c r="J89" s="613"/>
      <c r="K89" s="21"/>
      <c r="L89" s="21"/>
      <c r="M89" s="21"/>
      <c r="N89" s="21"/>
      <c r="O89" s="21"/>
    </row>
    <row r="90" spans="2:15" s="35" customFormat="1" ht="12.75">
      <c r="B90" s="606"/>
      <c r="C90" s="614"/>
      <c r="D90" s="615"/>
      <c r="E90" s="606"/>
      <c r="F90" s="616"/>
      <c r="G90" s="616"/>
      <c r="H90" s="606"/>
      <c r="I90" s="606"/>
      <c r="J90" s="613"/>
      <c r="K90" s="21"/>
      <c r="L90" s="21"/>
      <c r="M90" s="21"/>
      <c r="N90" s="21"/>
      <c r="O90" s="21"/>
    </row>
    <row r="91" spans="2:15" s="35" customFormat="1" ht="12.75">
      <c r="B91" s="33"/>
      <c r="C91" s="41"/>
      <c r="D91" s="39"/>
      <c r="E91" s="33"/>
      <c r="F91" s="40"/>
      <c r="G91" s="40"/>
      <c r="H91" s="33"/>
      <c r="I91" s="33"/>
      <c r="J91" s="21"/>
      <c r="K91" s="21"/>
      <c r="L91" s="21"/>
      <c r="M91" s="21"/>
      <c r="N91" s="21"/>
      <c r="O91" s="21"/>
    </row>
    <row r="92" spans="2:15" s="35" customFormat="1" ht="12.75">
      <c r="B92" s="33"/>
      <c r="C92" s="41"/>
      <c r="D92" s="39"/>
      <c r="E92" s="33"/>
      <c r="F92" s="40"/>
      <c r="G92" s="40"/>
      <c r="H92" s="33"/>
      <c r="I92" s="33"/>
      <c r="J92" s="21"/>
      <c r="K92" s="21"/>
      <c r="L92" s="21"/>
      <c r="M92" s="21"/>
      <c r="N92" s="21"/>
      <c r="O92" s="21"/>
    </row>
    <row r="93" spans="2:9" ht="12.75">
      <c r="B93" s="33"/>
      <c r="C93" s="41"/>
      <c r="D93" s="39"/>
      <c r="E93" s="33"/>
      <c r="F93" s="40"/>
      <c r="G93" s="40"/>
      <c r="H93" s="33"/>
      <c r="I93" s="33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35.25" customHeight="1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2"/>
    </row>
    <row r="116" ht="12.75">
      <c r="I116" s="42"/>
    </row>
    <row r="117" ht="12.75">
      <c r="I117" s="42"/>
    </row>
  </sheetData>
  <sheetProtection/>
  <mergeCells count="17">
    <mergeCell ref="M18:N18"/>
    <mergeCell ref="E18:E19"/>
    <mergeCell ref="F18:H18"/>
    <mergeCell ref="I18:I19"/>
    <mergeCell ref="J18:J19"/>
    <mergeCell ref="K18:K19"/>
    <mergeCell ref="L18:L19"/>
    <mergeCell ref="Q16:S18"/>
    <mergeCell ref="Q21:S21"/>
    <mergeCell ref="O18:O19"/>
    <mergeCell ref="B84:C84"/>
    <mergeCell ref="B81:C81"/>
    <mergeCell ref="L1:N2"/>
    <mergeCell ref="B3:K3"/>
    <mergeCell ref="B4:L5"/>
    <mergeCell ref="D6:L6"/>
    <mergeCell ref="F14:G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0">
      <selection activeCell="B4" sqref="B4:N4"/>
    </sheetView>
  </sheetViews>
  <sheetFormatPr defaultColWidth="9.140625" defaultRowHeight="12.75"/>
  <cols>
    <col min="1" max="1" width="1.8515625" style="1" customWidth="1"/>
    <col min="2" max="2" width="7.140625" style="1" customWidth="1"/>
    <col min="3" max="3" width="38.00390625" style="2" customWidth="1"/>
    <col min="4" max="4" width="5.57421875" style="3" customWidth="1"/>
    <col min="5" max="5" width="8.28125" style="1" customWidth="1"/>
    <col min="6" max="6" width="6.140625" style="16" customWidth="1"/>
    <col min="7" max="7" width="8.7109375" style="16" customWidth="1"/>
    <col min="8" max="8" width="7.28125" style="1" customWidth="1"/>
    <col min="9" max="9" width="8.421875" style="1" customWidth="1"/>
    <col min="10" max="10" width="8.8515625" style="4" customWidth="1"/>
    <col min="11" max="11" width="8.28125" style="4" customWidth="1"/>
    <col min="12" max="12" width="8.7109375" style="1" customWidth="1"/>
    <col min="13" max="13" width="5.57421875" style="1" customWidth="1"/>
    <col min="14" max="14" width="5.8515625" style="1" customWidth="1"/>
    <col min="15" max="15" width="5.140625" style="1" customWidth="1"/>
    <col min="16" max="16" width="10.00390625" style="1" customWidth="1"/>
    <col min="17" max="16384" width="9.140625" style="1" customWidth="1"/>
  </cols>
  <sheetData>
    <row r="1" spans="1:16" ht="9.75" customHeight="1">
      <c r="A1" s="284"/>
      <c r="B1" s="284" t="s">
        <v>51</v>
      </c>
      <c r="C1" s="285"/>
      <c r="D1" s="286"/>
      <c r="E1" s="284"/>
      <c r="F1" s="287"/>
      <c r="G1" s="287"/>
      <c r="H1" s="284"/>
      <c r="I1" s="284"/>
      <c r="J1" s="288"/>
      <c r="K1" s="288"/>
      <c r="L1" s="284"/>
      <c r="M1" s="284"/>
      <c r="N1" s="284"/>
      <c r="O1" s="289" t="s">
        <v>414</v>
      </c>
      <c r="P1" s="284"/>
    </row>
    <row r="2" spans="1:16" s="5" customFormat="1" ht="14.25" customHeight="1">
      <c r="A2" s="305"/>
      <c r="B2" s="1427" t="s">
        <v>415</v>
      </c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403"/>
      <c r="P2" s="305"/>
    </row>
    <row r="3" spans="1:16" s="5" customFormat="1" ht="15" customHeight="1">
      <c r="A3" s="1419" t="s">
        <v>519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305"/>
    </row>
    <row r="4" spans="1:16" s="5" customFormat="1" ht="13.5" customHeight="1">
      <c r="A4" s="305"/>
      <c r="B4" s="1411" t="s">
        <v>1041</v>
      </c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291"/>
      <c r="P4" s="305"/>
    </row>
    <row r="5" spans="1:16" s="14" customFormat="1" ht="15" customHeight="1" thickBot="1">
      <c r="A5" s="149" t="s">
        <v>524</v>
      </c>
      <c r="B5" s="405"/>
      <c r="C5" s="1412" t="s">
        <v>1068</v>
      </c>
      <c r="D5" s="1412"/>
      <c r="E5" s="1412"/>
      <c r="F5" s="1412"/>
      <c r="G5" s="1412"/>
      <c r="H5" s="1412"/>
      <c r="I5" s="142" t="s">
        <v>417</v>
      </c>
      <c r="J5" s="136"/>
      <c r="K5" s="135"/>
      <c r="L5" s="136"/>
      <c r="M5" s="136"/>
      <c r="N5" s="136"/>
      <c r="O5" s="136"/>
      <c r="P5" s="136"/>
    </row>
    <row r="6" spans="1:16" s="6" customFormat="1" ht="10.5" customHeight="1" thickBot="1">
      <c r="A6" s="149" t="s">
        <v>520</v>
      </c>
      <c r="B6" s="149"/>
      <c r="C6" s="406" t="s">
        <v>521</v>
      </c>
      <c r="D6" s="149"/>
      <c r="E6" s="149"/>
      <c r="F6" s="149"/>
      <c r="G6" s="149"/>
      <c r="H6" s="149"/>
      <c r="I6" s="137"/>
      <c r="J6" s="137"/>
      <c r="K6" s="137"/>
      <c r="L6" s="137"/>
      <c r="M6" s="149" t="s">
        <v>512</v>
      </c>
      <c r="N6" s="407" t="s">
        <v>403</v>
      </c>
      <c r="O6" s="149"/>
      <c r="P6" s="137"/>
    </row>
    <row r="7" spans="1:16" s="6" customFormat="1" ht="12" customHeight="1" thickBot="1">
      <c r="A7" s="149" t="s">
        <v>506</v>
      </c>
      <c r="B7" s="149"/>
      <c r="C7" s="149"/>
      <c r="D7" s="149"/>
      <c r="E7" s="149"/>
      <c r="F7" s="149"/>
      <c r="G7" s="294"/>
      <c r="H7" s="149"/>
      <c r="I7" s="137"/>
      <c r="J7" s="137"/>
      <c r="K7" s="137"/>
      <c r="L7" s="137"/>
      <c r="M7" s="149" t="s">
        <v>513</v>
      </c>
      <c r="N7" s="407" t="s">
        <v>404</v>
      </c>
      <c r="O7" s="149"/>
      <c r="P7" s="137"/>
    </row>
    <row r="8" spans="1:16" s="6" customFormat="1" ht="11.25" customHeight="1" thickBot="1">
      <c r="A8" s="149" t="s">
        <v>507</v>
      </c>
      <c r="B8" s="149"/>
      <c r="C8" s="149"/>
      <c r="D8" s="149"/>
      <c r="E8" s="296" t="s">
        <v>56</v>
      </c>
      <c r="F8" s="149"/>
      <c r="G8" s="294"/>
      <c r="H8" s="149" t="s">
        <v>47</v>
      </c>
      <c r="I8" s="137"/>
      <c r="J8" s="137"/>
      <c r="K8" s="137"/>
      <c r="L8" s="137"/>
      <c r="M8" s="149" t="s">
        <v>514</v>
      </c>
      <c r="N8" s="407" t="s">
        <v>404</v>
      </c>
      <c r="O8" s="149"/>
      <c r="P8" s="137"/>
    </row>
    <row r="9" spans="1:18" s="6" customFormat="1" ht="13.5" customHeight="1" thickBot="1">
      <c r="A9" s="149" t="s">
        <v>508</v>
      </c>
      <c r="B9" s="149"/>
      <c r="C9" s="149"/>
      <c r="D9" s="149"/>
      <c r="E9" s="149"/>
      <c r="F9" s="149"/>
      <c r="G9" s="294"/>
      <c r="H9" s="149"/>
      <c r="I9" s="137" t="s">
        <v>990</v>
      </c>
      <c r="J9" s="137"/>
      <c r="K9" s="137"/>
      <c r="L9" s="137"/>
      <c r="M9" s="151"/>
      <c r="N9" s="138"/>
      <c r="O9" s="138"/>
      <c r="P9" s="138"/>
      <c r="Q9" s="9"/>
      <c r="R9" s="9"/>
    </row>
    <row r="10" spans="1:16" s="6" customFormat="1" ht="10.5" customHeight="1" thickBot="1">
      <c r="A10" s="149" t="s">
        <v>522</v>
      </c>
      <c r="B10" s="297"/>
      <c r="C10" s="298"/>
      <c r="D10" s="149"/>
      <c r="E10" s="297"/>
      <c r="F10" s="149"/>
      <c r="G10" s="294"/>
      <c r="H10" s="149"/>
      <c r="I10" s="137" t="s">
        <v>419</v>
      </c>
      <c r="J10" s="137"/>
      <c r="K10" s="137"/>
      <c r="L10" s="137"/>
      <c r="M10" s="149"/>
      <c r="N10" s="407" t="s">
        <v>52</v>
      </c>
      <c r="O10" s="137"/>
      <c r="P10" s="137"/>
    </row>
    <row r="11" spans="1:16" s="6" customFormat="1" ht="14.25" customHeight="1" thickBot="1">
      <c r="A11" s="299" t="s">
        <v>523</v>
      </c>
      <c r="B11" s="299"/>
      <c r="C11" s="300"/>
      <c r="D11" s="299"/>
      <c r="E11" s="149"/>
      <c r="F11" s="149"/>
      <c r="G11" s="294"/>
      <c r="H11" s="149"/>
      <c r="I11" s="137" t="s">
        <v>420</v>
      </c>
      <c r="J11" s="137"/>
      <c r="K11" s="137"/>
      <c r="L11" s="137"/>
      <c r="M11" s="137"/>
      <c r="N11" s="137"/>
      <c r="O11" s="137"/>
      <c r="P11" s="137"/>
    </row>
    <row r="12" spans="1:16" s="7" customFormat="1" ht="13.5" thickBot="1">
      <c r="A12" s="294" t="s">
        <v>509</v>
      </c>
      <c r="B12" s="294"/>
      <c r="C12" s="297"/>
      <c r="D12" s="297"/>
      <c r="E12" s="912" t="s">
        <v>2</v>
      </c>
      <c r="F12" s="913"/>
      <c r="G12" s="294"/>
      <c r="H12" s="297"/>
      <c r="I12" s="140" t="s">
        <v>421</v>
      </c>
      <c r="J12" s="137"/>
      <c r="K12" s="137"/>
      <c r="L12" s="137"/>
      <c r="M12" s="137"/>
      <c r="N12" s="137"/>
      <c r="O12" s="139" t="s">
        <v>201</v>
      </c>
      <c r="P12" s="137"/>
    </row>
    <row r="13" spans="1:16" s="8" customFormat="1" ht="12" customHeight="1" thickBot="1">
      <c r="A13" s="149" t="s">
        <v>510</v>
      </c>
      <c r="B13" s="149"/>
      <c r="C13" s="149"/>
      <c r="D13" s="299"/>
      <c r="E13" s="299"/>
      <c r="F13" s="299"/>
      <c r="G13" s="294"/>
      <c r="H13" s="297"/>
      <c r="I13" s="140" t="s">
        <v>422</v>
      </c>
      <c r="J13" s="140"/>
      <c r="K13" s="137"/>
      <c r="L13" s="137"/>
      <c r="M13" s="137"/>
      <c r="N13" s="137"/>
      <c r="O13" s="140"/>
      <c r="P13" s="140"/>
    </row>
    <row r="14" spans="1:16" s="10" customFormat="1" ht="9" customHeight="1" thickBot="1">
      <c r="A14" s="149" t="s">
        <v>511</v>
      </c>
      <c r="B14" s="302"/>
      <c r="C14" s="303"/>
      <c r="D14" s="303"/>
      <c r="E14" s="304"/>
      <c r="F14" s="303"/>
      <c r="G14" s="298"/>
      <c r="H14" s="303"/>
      <c r="I14" s="140"/>
      <c r="J14" s="140"/>
      <c r="K14" s="142"/>
      <c r="L14" s="142"/>
      <c r="M14" s="142"/>
      <c r="N14" s="142"/>
      <c r="O14" s="142"/>
      <c r="P14" s="142"/>
    </row>
    <row r="15" spans="1:16" s="5" customFormat="1" ht="3" customHeight="1" thickBot="1">
      <c r="A15" s="305"/>
      <c r="B15" s="294"/>
      <c r="C15" s="294"/>
      <c r="D15" s="306"/>
      <c r="E15" s="307"/>
      <c r="F15" s="307"/>
      <c r="G15" s="307"/>
      <c r="H15" s="307"/>
      <c r="I15" s="305"/>
      <c r="J15" s="374"/>
      <c r="K15" s="374"/>
      <c r="L15" s="305"/>
      <c r="M15" s="305"/>
      <c r="N15" s="305"/>
      <c r="O15" s="305"/>
      <c r="P15" s="305"/>
    </row>
    <row r="16" spans="1:28" s="11" customFormat="1" ht="24" customHeight="1" thickBot="1">
      <c r="A16" s="367"/>
      <c r="B16" s="309" t="s">
        <v>423</v>
      </c>
      <c r="C16" s="358" t="s">
        <v>515</v>
      </c>
      <c r="D16" s="408"/>
      <c r="E16" s="1413" t="s">
        <v>426</v>
      </c>
      <c r="F16" s="1415" t="s">
        <v>427</v>
      </c>
      <c r="G16" s="1416"/>
      <c r="H16" s="1417"/>
      <c r="I16" s="1413" t="s">
        <v>431</v>
      </c>
      <c r="J16" s="1423" t="s">
        <v>432</v>
      </c>
      <c r="K16" s="1423" t="s">
        <v>433</v>
      </c>
      <c r="L16" s="1413" t="s">
        <v>434</v>
      </c>
      <c r="M16" s="1415" t="s">
        <v>435</v>
      </c>
      <c r="N16" s="1417"/>
      <c r="O16" s="1413" t="s">
        <v>436</v>
      </c>
      <c r="P16" s="36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40.5" customHeight="1" thickBot="1">
      <c r="A17" s="375"/>
      <c r="B17" s="409"/>
      <c r="C17" s="310" t="s">
        <v>425</v>
      </c>
      <c r="D17" s="311" t="s">
        <v>61</v>
      </c>
      <c r="E17" s="1414"/>
      <c r="F17" s="360" t="s">
        <v>516</v>
      </c>
      <c r="G17" s="360" t="s">
        <v>819</v>
      </c>
      <c r="H17" s="360" t="s">
        <v>430</v>
      </c>
      <c r="I17" s="1414"/>
      <c r="J17" s="1424"/>
      <c r="K17" s="1424"/>
      <c r="L17" s="1414"/>
      <c r="M17" s="360" t="s">
        <v>437</v>
      </c>
      <c r="N17" s="360" t="s">
        <v>438</v>
      </c>
      <c r="O17" s="1414"/>
      <c r="P17" s="37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284"/>
      <c r="B18" s="416" t="s">
        <v>439</v>
      </c>
      <c r="C18" s="416" t="s">
        <v>440</v>
      </c>
      <c r="D18" s="417" t="s">
        <v>410</v>
      </c>
      <c r="E18" s="860" t="s">
        <v>411</v>
      </c>
      <c r="F18" s="316" t="s">
        <v>412</v>
      </c>
      <c r="G18" s="316" t="s">
        <v>441</v>
      </c>
      <c r="H18" s="316" t="s">
        <v>442</v>
      </c>
      <c r="I18" s="862" t="s">
        <v>443</v>
      </c>
      <c r="J18" s="861" t="s">
        <v>444</v>
      </c>
      <c r="K18" s="861" t="s">
        <v>445</v>
      </c>
      <c r="L18" s="316" t="s">
        <v>446</v>
      </c>
      <c r="M18" s="860" t="s">
        <v>447</v>
      </c>
      <c r="N18" s="316" t="s">
        <v>448</v>
      </c>
      <c r="O18" s="316" t="s">
        <v>449</v>
      </c>
      <c r="P18" s="284"/>
      <c r="Q18" s="19"/>
    </row>
    <row r="19" spans="1:16" s="13" customFormat="1" ht="27.75" customHeight="1" thickBot="1">
      <c r="A19" s="376"/>
      <c r="B19" s="807">
        <v>1200000</v>
      </c>
      <c r="C19" s="915" t="s">
        <v>993</v>
      </c>
      <c r="D19" s="688"/>
      <c r="E19" s="914" t="str">
        <f>E83</f>
        <v>478.5</v>
      </c>
      <c r="F19" s="896"/>
      <c r="G19" s="898">
        <f>G83</f>
        <v>0</v>
      </c>
      <c r="H19" s="898"/>
      <c r="I19" s="898">
        <f>I83</f>
        <v>478.5</v>
      </c>
      <c r="J19" s="898">
        <f>J83</f>
        <v>328.8</v>
      </c>
      <c r="K19" s="898">
        <f>J83</f>
        <v>328.8</v>
      </c>
      <c r="L19" s="898">
        <f>L83</f>
        <v>328.8</v>
      </c>
      <c r="M19" s="897"/>
      <c r="N19" s="690"/>
      <c r="O19" s="689"/>
      <c r="P19" s="376"/>
    </row>
    <row r="20" spans="1:16" s="13" customFormat="1" ht="39" hidden="1" thickBot="1">
      <c r="A20" s="376"/>
      <c r="B20" s="666">
        <v>1110000</v>
      </c>
      <c r="C20" s="667" t="s">
        <v>66</v>
      </c>
      <c r="D20" s="680" t="s">
        <v>65</v>
      </c>
      <c r="E20" s="859"/>
      <c r="F20" s="808"/>
      <c r="G20" s="859"/>
      <c r="H20" s="808"/>
      <c r="I20" s="859"/>
      <c r="J20" s="808"/>
      <c r="K20" s="808"/>
      <c r="L20" s="808"/>
      <c r="M20" s="635"/>
      <c r="N20" s="859"/>
      <c r="O20" s="808"/>
      <c r="P20" s="376"/>
    </row>
    <row r="21" spans="1:16" s="13" customFormat="1" ht="13.5" hidden="1" thickBot="1">
      <c r="A21" s="376"/>
      <c r="B21" s="658"/>
      <c r="C21" s="668" t="s">
        <v>67</v>
      </c>
      <c r="D21" s="681" t="s">
        <v>65</v>
      </c>
      <c r="E21" s="562"/>
      <c r="F21" s="564"/>
      <c r="G21" s="562"/>
      <c r="H21" s="564"/>
      <c r="I21" s="562"/>
      <c r="J21" s="564"/>
      <c r="K21" s="564"/>
      <c r="L21" s="564"/>
      <c r="M21" s="327"/>
      <c r="N21" s="562"/>
      <c r="O21" s="564"/>
      <c r="P21" s="376"/>
    </row>
    <row r="22" spans="1:16" s="13" customFormat="1" ht="27" hidden="1" thickBot="1">
      <c r="A22" s="376"/>
      <c r="B22" s="658">
        <v>1111000</v>
      </c>
      <c r="C22" s="669" t="s">
        <v>68</v>
      </c>
      <c r="D22" s="564" t="s">
        <v>69</v>
      </c>
      <c r="E22" s="636"/>
      <c r="F22" s="564"/>
      <c r="G22" s="562"/>
      <c r="H22" s="564"/>
      <c r="I22" s="636"/>
      <c r="J22" s="634"/>
      <c r="K22" s="634"/>
      <c r="L22" s="634"/>
      <c r="M22" s="327"/>
      <c r="N22" s="562"/>
      <c r="O22" s="564"/>
      <c r="P22" s="376"/>
    </row>
    <row r="23" spans="1:16" s="13" customFormat="1" ht="17.25" hidden="1" thickBot="1">
      <c r="A23" s="376"/>
      <c r="B23" s="659">
        <v>1112000</v>
      </c>
      <c r="C23" s="670" t="s">
        <v>192</v>
      </c>
      <c r="D23" s="565" t="s">
        <v>193</v>
      </c>
      <c r="E23" s="636"/>
      <c r="F23" s="564"/>
      <c r="G23" s="562"/>
      <c r="H23" s="564"/>
      <c r="I23" s="636"/>
      <c r="J23" s="634"/>
      <c r="K23" s="634"/>
      <c r="L23" s="634"/>
      <c r="M23" s="327"/>
      <c r="N23" s="562"/>
      <c r="O23" s="564"/>
      <c r="P23" s="376"/>
    </row>
    <row r="24" spans="1:16" s="13" customFormat="1" ht="17.25" hidden="1" thickBot="1">
      <c r="A24" s="376"/>
      <c r="B24" s="660">
        <v>1140000</v>
      </c>
      <c r="C24" s="671" t="s">
        <v>70</v>
      </c>
      <c r="D24" s="557" t="s">
        <v>65</v>
      </c>
      <c r="E24" s="636"/>
      <c r="F24" s="564"/>
      <c r="G24" s="562"/>
      <c r="H24" s="564"/>
      <c r="I24" s="636"/>
      <c r="J24" s="634"/>
      <c r="K24" s="634"/>
      <c r="L24" s="634"/>
      <c r="M24" s="327"/>
      <c r="N24" s="562"/>
      <c r="O24" s="564"/>
      <c r="P24" s="376"/>
    </row>
    <row r="25" spans="1:16" s="13" customFormat="1" ht="17.25" hidden="1" thickBot="1">
      <c r="A25" s="376"/>
      <c r="B25" s="658"/>
      <c r="C25" s="668" t="s">
        <v>67</v>
      </c>
      <c r="D25" s="681" t="s">
        <v>65</v>
      </c>
      <c r="E25" s="636"/>
      <c r="F25" s="564"/>
      <c r="G25" s="562"/>
      <c r="H25" s="564"/>
      <c r="I25" s="562"/>
      <c r="J25" s="564"/>
      <c r="K25" s="564"/>
      <c r="L25" s="564"/>
      <c r="M25" s="327"/>
      <c r="N25" s="562"/>
      <c r="O25" s="564"/>
      <c r="P25" s="376"/>
    </row>
    <row r="26" spans="1:16" s="13" customFormat="1" ht="17.25" hidden="1" thickBot="1">
      <c r="A26" s="376"/>
      <c r="B26" s="661">
        <v>1142000</v>
      </c>
      <c r="C26" s="672" t="s">
        <v>71</v>
      </c>
      <c r="D26" s="564" t="s">
        <v>72</v>
      </c>
      <c r="E26" s="636"/>
      <c r="F26" s="564"/>
      <c r="G26" s="562"/>
      <c r="H26" s="564"/>
      <c r="I26" s="562"/>
      <c r="J26" s="564"/>
      <c r="K26" s="564"/>
      <c r="L26" s="564"/>
      <c r="M26" s="327"/>
      <c r="N26" s="562"/>
      <c r="O26" s="564"/>
      <c r="P26" s="376"/>
    </row>
    <row r="27" spans="1:16" s="13" customFormat="1" ht="17.25" hidden="1" thickBot="1">
      <c r="A27" s="376"/>
      <c r="B27" s="661">
        <v>1143000</v>
      </c>
      <c r="C27" s="672" t="s">
        <v>73</v>
      </c>
      <c r="D27" s="564" t="s">
        <v>74</v>
      </c>
      <c r="E27" s="636"/>
      <c r="F27" s="564"/>
      <c r="G27" s="562"/>
      <c r="H27" s="564"/>
      <c r="I27" s="562"/>
      <c r="J27" s="564"/>
      <c r="K27" s="564"/>
      <c r="L27" s="564"/>
      <c r="M27" s="327"/>
      <c r="N27" s="562"/>
      <c r="O27" s="564"/>
      <c r="P27" s="376"/>
    </row>
    <row r="28" spans="1:16" s="13" customFormat="1" ht="17.25" hidden="1" thickBot="1">
      <c r="A28" s="376"/>
      <c r="B28" s="661">
        <v>1144000</v>
      </c>
      <c r="C28" s="672" t="s">
        <v>75</v>
      </c>
      <c r="D28" s="564" t="s">
        <v>76</v>
      </c>
      <c r="E28" s="636"/>
      <c r="F28" s="564"/>
      <c r="G28" s="562"/>
      <c r="H28" s="564"/>
      <c r="I28" s="562"/>
      <c r="J28" s="564"/>
      <c r="K28" s="564"/>
      <c r="L28" s="564"/>
      <c r="M28" s="327"/>
      <c r="N28" s="562"/>
      <c r="O28" s="564"/>
      <c r="P28" s="376"/>
    </row>
    <row r="29" spans="1:16" s="13" customFormat="1" ht="17.25" hidden="1" thickBot="1">
      <c r="A29" s="376"/>
      <c r="B29" s="662">
        <v>1145000</v>
      </c>
      <c r="C29" s="672" t="s">
        <v>77</v>
      </c>
      <c r="D29" s="558" t="s">
        <v>65</v>
      </c>
      <c r="E29" s="636"/>
      <c r="F29" s="564"/>
      <c r="G29" s="562"/>
      <c r="H29" s="564"/>
      <c r="I29" s="562"/>
      <c r="J29" s="564"/>
      <c r="K29" s="564"/>
      <c r="L29" s="564"/>
      <c r="M29" s="327"/>
      <c r="N29" s="562"/>
      <c r="O29" s="564"/>
      <c r="P29" s="376"/>
    </row>
    <row r="30" spans="1:16" s="13" customFormat="1" ht="17.25" hidden="1" thickBot="1">
      <c r="A30" s="376"/>
      <c r="B30" s="658"/>
      <c r="C30" s="668" t="s">
        <v>67</v>
      </c>
      <c r="D30" s="681" t="s">
        <v>65</v>
      </c>
      <c r="E30" s="636"/>
      <c r="F30" s="564"/>
      <c r="G30" s="562"/>
      <c r="H30" s="564"/>
      <c r="I30" s="562"/>
      <c r="J30" s="564"/>
      <c r="K30" s="564"/>
      <c r="L30" s="564"/>
      <c r="M30" s="327"/>
      <c r="N30" s="562"/>
      <c r="O30" s="564"/>
      <c r="P30" s="376"/>
    </row>
    <row r="31" spans="1:16" s="13" customFormat="1" ht="17.25" hidden="1" thickBot="1">
      <c r="A31" s="376"/>
      <c r="B31" s="658">
        <v>1145100</v>
      </c>
      <c r="C31" s="672" t="s">
        <v>78</v>
      </c>
      <c r="D31" s="682" t="s">
        <v>79</v>
      </c>
      <c r="E31" s="636"/>
      <c r="F31" s="564"/>
      <c r="G31" s="562"/>
      <c r="H31" s="564"/>
      <c r="I31" s="636"/>
      <c r="J31" s="634"/>
      <c r="K31" s="634"/>
      <c r="L31" s="634"/>
      <c r="M31" s="327"/>
      <c r="N31" s="562"/>
      <c r="O31" s="564"/>
      <c r="P31" s="376"/>
    </row>
    <row r="32" spans="1:16" s="13" customFormat="1" ht="13.5" hidden="1" thickBot="1">
      <c r="A32" s="376"/>
      <c r="B32" s="661">
        <v>1145200</v>
      </c>
      <c r="C32" s="672" t="s">
        <v>80</v>
      </c>
      <c r="D32" s="682" t="s">
        <v>81</v>
      </c>
      <c r="E32" s="562"/>
      <c r="F32" s="564"/>
      <c r="G32" s="562"/>
      <c r="H32" s="564"/>
      <c r="I32" s="562"/>
      <c r="J32" s="564"/>
      <c r="K32" s="564"/>
      <c r="L32" s="564"/>
      <c r="M32" s="327"/>
      <c r="N32" s="562"/>
      <c r="O32" s="564"/>
      <c r="P32" s="376"/>
    </row>
    <row r="33" spans="1:16" s="13" customFormat="1" ht="13.5" hidden="1" thickBot="1">
      <c r="A33" s="376"/>
      <c r="B33" s="658">
        <v>1145400</v>
      </c>
      <c r="C33" s="673" t="s">
        <v>82</v>
      </c>
      <c r="D33" s="558" t="s">
        <v>83</v>
      </c>
      <c r="E33" s="562"/>
      <c r="F33" s="564"/>
      <c r="G33" s="562"/>
      <c r="H33" s="564"/>
      <c r="I33" s="562"/>
      <c r="J33" s="564"/>
      <c r="K33" s="564"/>
      <c r="L33" s="564"/>
      <c r="M33" s="327"/>
      <c r="N33" s="562"/>
      <c r="O33" s="564"/>
      <c r="P33" s="376"/>
    </row>
    <row r="34" spans="1:16" s="13" customFormat="1" ht="12.75" customHeight="1" hidden="1">
      <c r="A34" s="376"/>
      <c r="B34" s="658">
        <v>1145500</v>
      </c>
      <c r="C34" s="672" t="s">
        <v>85</v>
      </c>
      <c r="D34" s="558" t="s">
        <v>86</v>
      </c>
      <c r="E34" s="562"/>
      <c r="F34" s="564"/>
      <c r="G34" s="562"/>
      <c r="H34" s="564"/>
      <c r="I34" s="562"/>
      <c r="J34" s="564"/>
      <c r="K34" s="564"/>
      <c r="L34" s="564"/>
      <c r="M34" s="327"/>
      <c r="N34" s="562"/>
      <c r="O34" s="564"/>
      <c r="P34" s="376"/>
    </row>
    <row r="35" spans="1:16" s="13" customFormat="1" ht="10.5" customHeight="1" hidden="1">
      <c r="A35" s="376"/>
      <c r="B35" s="663">
        <v>1145600</v>
      </c>
      <c r="C35" s="674" t="s">
        <v>87</v>
      </c>
      <c r="D35" s="683" t="s">
        <v>88</v>
      </c>
      <c r="E35" s="562"/>
      <c r="F35" s="564"/>
      <c r="G35" s="562"/>
      <c r="H35" s="564"/>
      <c r="I35" s="562"/>
      <c r="J35" s="564"/>
      <c r="K35" s="564"/>
      <c r="L35" s="564"/>
      <c r="M35" s="327"/>
      <c r="N35" s="562"/>
      <c r="O35" s="564"/>
      <c r="P35" s="376"/>
    </row>
    <row r="36" spans="1:16" s="13" customFormat="1" ht="27" hidden="1" thickBot="1">
      <c r="A36" s="376"/>
      <c r="B36" s="657">
        <v>1150000</v>
      </c>
      <c r="C36" s="675" t="s">
        <v>89</v>
      </c>
      <c r="D36" s="563" t="s">
        <v>65</v>
      </c>
      <c r="E36" s="636"/>
      <c r="F36" s="634"/>
      <c r="G36" s="636"/>
      <c r="H36" s="634"/>
      <c r="I36" s="636"/>
      <c r="J36" s="634"/>
      <c r="K36" s="634"/>
      <c r="L36" s="634"/>
      <c r="M36" s="327"/>
      <c r="N36" s="562"/>
      <c r="O36" s="564"/>
      <c r="P36" s="376"/>
    </row>
    <row r="37" spans="1:16" s="13" customFormat="1" ht="17.25" hidden="1" thickBot="1">
      <c r="A37" s="376"/>
      <c r="B37" s="663"/>
      <c r="C37" s="676" t="s">
        <v>67</v>
      </c>
      <c r="D37" s="683" t="s">
        <v>65</v>
      </c>
      <c r="E37" s="636"/>
      <c r="F37" s="634"/>
      <c r="G37" s="636"/>
      <c r="H37" s="634"/>
      <c r="I37" s="636"/>
      <c r="J37" s="634"/>
      <c r="K37" s="634"/>
      <c r="L37" s="634"/>
      <c r="M37" s="327"/>
      <c r="N37" s="562"/>
      <c r="O37" s="564"/>
      <c r="P37" s="376"/>
    </row>
    <row r="38" spans="1:16" s="13" customFormat="1" ht="17.25" hidden="1" thickBot="1">
      <c r="A38" s="376"/>
      <c r="B38" s="664">
        <v>1151000</v>
      </c>
      <c r="C38" s="675" t="s">
        <v>90</v>
      </c>
      <c r="D38" s="563" t="s">
        <v>65</v>
      </c>
      <c r="E38" s="636"/>
      <c r="F38" s="634"/>
      <c r="G38" s="636"/>
      <c r="H38" s="634"/>
      <c r="I38" s="636"/>
      <c r="J38" s="634"/>
      <c r="K38" s="634"/>
      <c r="L38" s="634"/>
      <c r="M38" s="327"/>
      <c r="N38" s="562"/>
      <c r="O38" s="564"/>
      <c r="P38" s="376"/>
    </row>
    <row r="39" spans="1:16" s="13" customFormat="1" ht="17.25" hidden="1" thickBot="1">
      <c r="A39" s="376"/>
      <c r="B39" s="662"/>
      <c r="C39" s="677" t="s">
        <v>67</v>
      </c>
      <c r="D39" s="682" t="s">
        <v>65</v>
      </c>
      <c r="E39" s="636"/>
      <c r="F39" s="634"/>
      <c r="G39" s="636"/>
      <c r="H39" s="634"/>
      <c r="I39" s="636"/>
      <c r="J39" s="634"/>
      <c r="K39" s="634"/>
      <c r="L39" s="634"/>
      <c r="M39" s="327"/>
      <c r="N39" s="562"/>
      <c r="O39" s="564"/>
      <c r="P39" s="376"/>
    </row>
    <row r="40" spans="1:16" s="13" customFormat="1" ht="11.25" customHeight="1" hidden="1">
      <c r="A40" s="376"/>
      <c r="B40" s="662">
        <v>1151100</v>
      </c>
      <c r="C40" s="672" t="s">
        <v>91</v>
      </c>
      <c r="D40" s="558" t="s">
        <v>65</v>
      </c>
      <c r="E40" s="636"/>
      <c r="F40" s="634"/>
      <c r="G40" s="636"/>
      <c r="H40" s="634"/>
      <c r="I40" s="636"/>
      <c r="J40" s="634"/>
      <c r="K40" s="634"/>
      <c r="L40" s="634"/>
      <c r="M40" s="327"/>
      <c r="N40" s="562"/>
      <c r="O40" s="564"/>
      <c r="P40" s="376"/>
    </row>
    <row r="41" spans="1:16" s="13" customFormat="1" ht="17.25" hidden="1" thickBot="1">
      <c r="A41" s="376"/>
      <c r="B41" s="662"/>
      <c r="C41" s="668" t="s">
        <v>67</v>
      </c>
      <c r="D41" s="558" t="s">
        <v>65</v>
      </c>
      <c r="E41" s="636"/>
      <c r="F41" s="634"/>
      <c r="G41" s="636"/>
      <c r="H41" s="634"/>
      <c r="I41" s="636"/>
      <c r="J41" s="634"/>
      <c r="K41" s="634"/>
      <c r="L41" s="634"/>
      <c r="M41" s="327"/>
      <c r="N41" s="562"/>
      <c r="O41" s="564"/>
      <c r="P41" s="376"/>
    </row>
    <row r="42" spans="1:16" s="13" customFormat="1" ht="0.75" customHeight="1" hidden="1">
      <c r="A42" s="376"/>
      <c r="B42" s="661">
        <v>1151110</v>
      </c>
      <c r="C42" s="672" t="s">
        <v>92</v>
      </c>
      <c r="D42" s="682" t="s">
        <v>93</v>
      </c>
      <c r="E42" s="636"/>
      <c r="F42" s="634"/>
      <c r="G42" s="636"/>
      <c r="H42" s="634"/>
      <c r="I42" s="636"/>
      <c r="J42" s="634"/>
      <c r="K42" s="634"/>
      <c r="L42" s="634"/>
      <c r="M42" s="327"/>
      <c r="N42" s="562"/>
      <c r="O42" s="564"/>
      <c r="P42" s="376"/>
    </row>
    <row r="43" spans="1:16" s="13" customFormat="1" ht="14.25" customHeight="1" hidden="1">
      <c r="A43" s="376"/>
      <c r="B43" s="661">
        <v>1151120</v>
      </c>
      <c r="C43" s="672" t="s">
        <v>94</v>
      </c>
      <c r="D43" s="682" t="s">
        <v>95</v>
      </c>
      <c r="E43" s="562"/>
      <c r="F43" s="564"/>
      <c r="G43" s="562"/>
      <c r="H43" s="564"/>
      <c r="I43" s="562"/>
      <c r="J43" s="564"/>
      <c r="K43" s="564"/>
      <c r="L43" s="564"/>
      <c r="M43" s="327"/>
      <c r="N43" s="562"/>
      <c r="O43" s="564"/>
      <c r="P43" s="376"/>
    </row>
    <row r="44" spans="1:16" s="13" customFormat="1" ht="13.5" hidden="1" thickBot="1">
      <c r="A44" s="376"/>
      <c r="B44" s="661">
        <v>1151130</v>
      </c>
      <c r="C44" s="678" t="s">
        <v>96</v>
      </c>
      <c r="D44" s="564" t="s">
        <v>97</v>
      </c>
      <c r="E44" s="562"/>
      <c r="F44" s="564"/>
      <c r="G44" s="562"/>
      <c r="H44" s="564"/>
      <c r="I44" s="562"/>
      <c r="J44" s="564"/>
      <c r="K44" s="564"/>
      <c r="L44" s="564"/>
      <c r="M44" s="327"/>
      <c r="N44" s="562"/>
      <c r="O44" s="564"/>
      <c r="P44" s="376"/>
    </row>
    <row r="45" spans="1:16" s="13" customFormat="1" ht="13.5" hidden="1" thickBot="1">
      <c r="A45" s="376"/>
      <c r="B45" s="661">
        <v>1151200</v>
      </c>
      <c r="C45" s="669" t="s">
        <v>98</v>
      </c>
      <c r="D45" s="564" t="s">
        <v>99</v>
      </c>
      <c r="E45" s="562"/>
      <c r="F45" s="564"/>
      <c r="G45" s="562"/>
      <c r="H45" s="564"/>
      <c r="I45" s="562"/>
      <c r="J45" s="564"/>
      <c r="K45" s="564"/>
      <c r="L45" s="564"/>
      <c r="M45" s="327"/>
      <c r="N45" s="562"/>
      <c r="O45" s="564"/>
      <c r="P45" s="376"/>
    </row>
    <row r="46" spans="1:16" s="13" customFormat="1" ht="13.5" hidden="1" thickBot="1">
      <c r="A46" s="376"/>
      <c r="B46" s="661">
        <v>1151300</v>
      </c>
      <c r="C46" s="669" t="s">
        <v>100</v>
      </c>
      <c r="D46" s="564" t="s">
        <v>101</v>
      </c>
      <c r="E46" s="562"/>
      <c r="F46" s="564"/>
      <c r="G46" s="562"/>
      <c r="H46" s="564"/>
      <c r="I46" s="562"/>
      <c r="J46" s="564"/>
      <c r="K46" s="564"/>
      <c r="L46" s="564"/>
      <c r="M46" s="327"/>
      <c r="N46" s="562"/>
      <c r="O46" s="564"/>
      <c r="P46" s="376"/>
    </row>
    <row r="47" spans="1:16" s="13" customFormat="1" ht="13.5" hidden="1" thickBot="1">
      <c r="A47" s="376"/>
      <c r="B47" s="665">
        <v>1151400</v>
      </c>
      <c r="C47" s="670" t="s">
        <v>102</v>
      </c>
      <c r="D47" s="565" t="s">
        <v>103</v>
      </c>
      <c r="E47" s="562"/>
      <c r="F47" s="564"/>
      <c r="G47" s="562"/>
      <c r="H47" s="564"/>
      <c r="I47" s="562"/>
      <c r="J47" s="564"/>
      <c r="K47" s="564"/>
      <c r="L47" s="564"/>
      <c r="M47" s="327"/>
      <c r="N47" s="562"/>
      <c r="O47" s="564"/>
      <c r="P47" s="376"/>
    </row>
    <row r="48" spans="1:16" s="13" customFormat="1" ht="26.25" hidden="1" thickBot="1">
      <c r="A48" s="376"/>
      <c r="B48" s="660">
        <v>1152000</v>
      </c>
      <c r="C48" s="671" t="s">
        <v>104</v>
      </c>
      <c r="D48" s="557" t="s">
        <v>65</v>
      </c>
      <c r="E48" s="636"/>
      <c r="F48" s="634"/>
      <c r="G48" s="636"/>
      <c r="H48" s="634"/>
      <c r="I48" s="636"/>
      <c r="J48" s="634"/>
      <c r="K48" s="634"/>
      <c r="L48" s="634"/>
      <c r="M48" s="327"/>
      <c r="N48" s="562"/>
      <c r="O48" s="564"/>
      <c r="P48" s="376"/>
    </row>
    <row r="49" spans="1:16" s="13" customFormat="1" ht="17.25" hidden="1" thickBot="1">
      <c r="A49" s="376"/>
      <c r="B49" s="662"/>
      <c r="C49" s="668" t="s">
        <v>67</v>
      </c>
      <c r="D49" s="558" t="s">
        <v>65</v>
      </c>
      <c r="E49" s="636"/>
      <c r="F49" s="634"/>
      <c r="G49" s="636"/>
      <c r="H49" s="634"/>
      <c r="I49" s="636"/>
      <c r="J49" s="634"/>
      <c r="K49" s="634"/>
      <c r="L49" s="634"/>
      <c r="M49" s="327"/>
      <c r="N49" s="562"/>
      <c r="O49" s="564"/>
      <c r="P49" s="376"/>
    </row>
    <row r="50" spans="1:16" s="13" customFormat="1" ht="17.25" hidden="1" thickBot="1">
      <c r="A50" s="376"/>
      <c r="B50" s="662">
        <v>1152100</v>
      </c>
      <c r="C50" s="672" t="s">
        <v>105</v>
      </c>
      <c r="D50" s="684" t="s">
        <v>106</v>
      </c>
      <c r="E50" s="636"/>
      <c r="F50" s="634"/>
      <c r="G50" s="636"/>
      <c r="H50" s="634"/>
      <c r="I50" s="636"/>
      <c r="J50" s="634"/>
      <c r="K50" s="634"/>
      <c r="L50" s="634"/>
      <c r="M50" s="327"/>
      <c r="N50" s="562"/>
      <c r="O50" s="564"/>
      <c r="P50" s="376"/>
    </row>
    <row r="51" spans="1:16" s="13" customFormat="1" ht="11.25" customHeight="1" hidden="1">
      <c r="A51" s="376"/>
      <c r="B51" s="663">
        <v>1152200</v>
      </c>
      <c r="C51" s="674" t="s">
        <v>107</v>
      </c>
      <c r="D51" s="685" t="s">
        <v>108</v>
      </c>
      <c r="E51" s="636"/>
      <c r="F51" s="634"/>
      <c r="G51" s="636"/>
      <c r="H51" s="634"/>
      <c r="I51" s="636"/>
      <c r="J51" s="634"/>
      <c r="K51" s="634"/>
      <c r="L51" s="634"/>
      <c r="M51" s="327"/>
      <c r="N51" s="562"/>
      <c r="O51" s="564"/>
      <c r="P51" s="376"/>
    </row>
    <row r="52" spans="1:16" s="13" customFormat="1" ht="26.25" hidden="1" thickBot="1">
      <c r="A52" s="376"/>
      <c r="B52" s="660">
        <v>1153000</v>
      </c>
      <c r="C52" s="671" t="s">
        <v>109</v>
      </c>
      <c r="D52" s="557" t="s">
        <v>65</v>
      </c>
      <c r="E52" s="636"/>
      <c r="F52" s="634"/>
      <c r="G52" s="636"/>
      <c r="H52" s="634"/>
      <c r="I52" s="636"/>
      <c r="J52" s="634"/>
      <c r="K52" s="634"/>
      <c r="L52" s="634"/>
      <c r="M52" s="327"/>
      <c r="N52" s="562"/>
      <c r="O52" s="564"/>
      <c r="P52" s="376"/>
    </row>
    <row r="53" spans="1:16" s="13" customFormat="1" ht="17.25" hidden="1" thickBot="1">
      <c r="A53" s="376"/>
      <c r="B53" s="662"/>
      <c r="C53" s="668" t="s">
        <v>67</v>
      </c>
      <c r="D53" s="558" t="s">
        <v>65</v>
      </c>
      <c r="E53" s="636"/>
      <c r="F53" s="634"/>
      <c r="G53" s="636"/>
      <c r="H53" s="634"/>
      <c r="I53" s="636"/>
      <c r="J53" s="634"/>
      <c r="K53" s="634"/>
      <c r="L53" s="634"/>
      <c r="M53" s="327"/>
      <c r="N53" s="562"/>
      <c r="O53" s="564"/>
      <c r="P53" s="376"/>
    </row>
    <row r="54" spans="1:16" s="13" customFormat="1" ht="17.25" hidden="1" thickBot="1">
      <c r="A54" s="376"/>
      <c r="B54" s="662">
        <v>1153100</v>
      </c>
      <c r="C54" s="672" t="s">
        <v>110</v>
      </c>
      <c r="D54" s="684" t="s">
        <v>111</v>
      </c>
      <c r="E54" s="636"/>
      <c r="F54" s="634"/>
      <c r="G54" s="636"/>
      <c r="H54" s="634"/>
      <c r="I54" s="636"/>
      <c r="J54" s="634"/>
      <c r="K54" s="634"/>
      <c r="L54" s="634"/>
      <c r="M54" s="327"/>
      <c r="N54" s="562"/>
      <c r="O54" s="564"/>
      <c r="P54" s="376"/>
    </row>
    <row r="55" spans="1:16" s="13" customFormat="1" ht="17.25" hidden="1" thickBot="1">
      <c r="A55" s="376"/>
      <c r="B55" s="663">
        <v>1153200</v>
      </c>
      <c r="C55" s="674" t="s">
        <v>112</v>
      </c>
      <c r="D55" s="685" t="s">
        <v>113</v>
      </c>
      <c r="E55" s="636"/>
      <c r="F55" s="634"/>
      <c r="G55" s="636"/>
      <c r="H55" s="634"/>
      <c r="I55" s="636"/>
      <c r="J55" s="634"/>
      <c r="K55" s="634"/>
      <c r="L55" s="634"/>
      <c r="M55" s="327"/>
      <c r="N55" s="562"/>
      <c r="O55" s="564"/>
      <c r="P55" s="376"/>
    </row>
    <row r="56" spans="1:16" s="13" customFormat="1" ht="17.25" hidden="1" thickBot="1">
      <c r="A56" s="376"/>
      <c r="B56" s="660">
        <v>1154000</v>
      </c>
      <c r="C56" s="671" t="s">
        <v>114</v>
      </c>
      <c r="D56" s="331" t="s">
        <v>65</v>
      </c>
      <c r="E56" s="636"/>
      <c r="F56" s="634"/>
      <c r="G56" s="636"/>
      <c r="H56" s="634"/>
      <c r="I56" s="636"/>
      <c r="J56" s="634"/>
      <c r="K56" s="634"/>
      <c r="L56" s="634"/>
      <c r="M56" s="327"/>
      <c r="N56" s="562"/>
      <c r="O56" s="564"/>
      <c r="P56" s="376"/>
    </row>
    <row r="57" spans="1:16" s="13" customFormat="1" ht="13.5" hidden="1" thickBot="1">
      <c r="A57" s="376"/>
      <c r="B57" s="662"/>
      <c r="C57" s="668" t="s">
        <v>67</v>
      </c>
      <c r="D57" s="336" t="s">
        <v>65</v>
      </c>
      <c r="E57" s="562"/>
      <c r="F57" s="564"/>
      <c r="G57" s="562"/>
      <c r="H57" s="564"/>
      <c r="I57" s="562"/>
      <c r="J57" s="564"/>
      <c r="K57" s="564"/>
      <c r="L57" s="564"/>
      <c r="M57" s="327"/>
      <c r="N57" s="562"/>
      <c r="O57" s="564"/>
      <c r="P57" s="376"/>
    </row>
    <row r="58" spans="1:16" s="13" customFormat="1" ht="13.5" hidden="1" thickBot="1">
      <c r="A58" s="376"/>
      <c r="B58" s="662">
        <v>1154100</v>
      </c>
      <c r="C58" s="672" t="s">
        <v>115</v>
      </c>
      <c r="D58" s="336" t="s">
        <v>65</v>
      </c>
      <c r="E58" s="562"/>
      <c r="F58" s="564"/>
      <c r="G58" s="562"/>
      <c r="H58" s="564"/>
      <c r="I58" s="562"/>
      <c r="J58" s="564"/>
      <c r="K58" s="564"/>
      <c r="L58" s="564"/>
      <c r="M58" s="327"/>
      <c r="N58" s="562"/>
      <c r="O58" s="564"/>
      <c r="P58" s="376"/>
    </row>
    <row r="59" spans="1:16" s="13" customFormat="1" ht="20.25" customHeight="1" hidden="1">
      <c r="A59" s="376"/>
      <c r="B59" s="662"/>
      <c r="C59" s="668" t="s">
        <v>67</v>
      </c>
      <c r="D59" s="336" t="s">
        <v>65</v>
      </c>
      <c r="E59" s="562"/>
      <c r="F59" s="564"/>
      <c r="G59" s="562"/>
      <c r="H59" s="564"/>
      <c r="I59" s="562"/>
      <c r="J59" s="564"/>
      <c r="K59" s="564"/>
      <c r="L59" s="564"/>
      <c r="M59" s="327"/>
      <c r="N59" s="562"/>
      <c r="O59" s="564"/>
      <c r="P59" s="376"/>
    </row>
    <row r="60" spans="1:16" s="13" customFormat="1" ht="15.75" customHeight="1" hidden="1">
      <c r="A60" s="376"/>
      <c r="B60" s="662">
        <v>1154110</v>
      </c>
      <c r="C60" s="672" t="s">
        <v>116</v>
      </c>
      <c r="D60" s="336">
        <v>3000</v>
      </c>
      <c r="E60" s="562"/>
      <c r="F60" s="564"/>
      <c r="G60" s="562"/>
      <c r="H60" s="564"/>
      <c r="I60" s="562"/>
      <c r="J60" s="564"/>
      <c r="K60" s="564"/>
      <c r="L60" s="564"/>
      <c r="M60" s="327"/>
      <c r="N60" s="562"/>
      <c r="O60" s="564"/>
      <c r="P60" s="376"/>
    </row>
    <row r="61" spans="1:16" s="13" customFormat="1" ht="0.75" customHeight="1" hidden="1">
      <c r="A61" s="376"/>
      <c r="B61" s="662">
        <v>1154120</v>
      </c>
      <c r="C61" s="672" t="s">
        <v>117</v>
      </c>
      <c r="D61" s="336">
        <v>3100</v>
      </c>
      <c r="E61" s="562"/>
      <c r="F61" s="564"/>
      <c r="G61" s="562"/>
      <c r="H61" s="564"/>
      <c r="I61" s="562"/>
      <c r="J61" s="564"/>
      <c r="K61" s="564"/>
      <c r="L61" s="564"/>
      <c r="M61" s="327"/>
      <c r="N61" s="562"/>
      <c r="O61" s="564"/>
      <c r="P61" s="376"/>
    </row>
    <row r="62" spans="1:16" s="13" customFormat="1" ht="23.25" customHeight="1" hidden="1">
      <c r="A62" s="376"/>
      <c r="B62" s="662">
        <v>1154130</v>
      </c>
      <c r="C62" s="672" t="s">
        <v>118</v>
      </c>
      <c r="D62" s="336">
        <v>3200</v>
      </c>
      <c r="E62" s="562"/>
      <c r="F62" s="564"/>
      <c r="G62" s="562"/>
      <c r="H62" s="564"/>
      <c r="I62" s="562"/>
      <c r="J62" s="564"/>
      <c r="K62" s="564"/>
      <c r="L62" s="564"/>
      <c r="M62" s="327"/>
      <c r="N62" s="562"/>
      <c r="O62" s="564"/>
      <c r="P62" s="376"/>
    </row>
    <row r="63" spans="1:16" s="13" customFormat="1" ht="13.5" hidden="1" thickBot="1">
      <c r="A63" s="376"/>
      <c r="B63" s="662">
        <v>1154200</v>
      </c>
      <c r="C63" s="672" t="s">
        <v>119</v>
      </c>
      <c r="D63" s="336">
        <v>3300</v>
      </c>
      <c r="E63" s="562"/>
      <c r="F63" s="564"/>
      <c r="G63" s="562"/>
      <c r="H63" s="564"/>
      <c r="I63" s="562"/>
      <c r="J63" s="564"/>
      <c r="K63" s="564"/>
      <c r="L63" s="564"/>
      <c r="M63" s="327"/>
      <c r="N63" s="562"/>
      <c r="O63" s="564"/>
      <c r="P63" s="376"/>
    </row>
    <row r="64" spans="1:16" s="14" customFormat="1" ht="18.75" customHeight="1" hidden="1">
      <c r="A64" s="293"/>
      <c r="B64" s="663">
        <v>1154300</v>
      </c>
      <c r="C64" s="674" t="s">
        <v>120</v>
      </c>
      <c r="D64" s="340">
        <v>3400</v>
      </c>
      <c r="E64" s="562"/>
      <c r="F64" s="564"/>
      <c r="G64" s="562"/>
      <c r="H64" s="564"/>
      <c r="I64" s="562"/>
      <c r="J64" s="564"/>
      <c r="K64" s="564"/>
      <c r="L64" s="564"/>
      <c r="M64" s="327"/>
      <c r="N64" s="562"/>
      <c r="O64" s="564"/>
      <c r="P64" s="293"/>
    </row>
    <row r="65" spans="1:16" s="14" customFormat="1" ht="17.25" hidden="1" thickBot="1">
      <c r="A65" s="293"/>
      <c r="B65" s="660">
        <v>1155000</v>
      </c>
      <c r="C65" s="679" t="s">
        <v>121</v>
      </c>
      <c r="D65" s="686" t="s">
        <v>65</v>
      </c>
      <c r="E65" s="636"/>
      <c r="F65" s="634"/>
      <c r="G65" s="636"/>
      <c r="H65" s="634"/>
      <c r="I65" s="636"/>
      <c r="J65" s="634"/>
      <c r="K65" s="634"/>
      <c r="L65" s="634"/>
      <c r="M65" s="327"/>
      <c r="N65" s="562"/>
      <c r="O65" s="564"/>
      <c r="P65" s="293"/>
    </row>
    <row r="66" spans="1:16" s="14" customFormat="1" ht="17.25" hidden="1" thickBot="1">
      <c r="A66" s="293"/>
      <c r="B66" s="662"/>
      <c r="C66" s="668" t="s">
        <v>67</v>
      </c>
      <c r="D66" s="682" t="s">
        <v>65</v>
      </c>
      <c r="E66" s="636"/>
      <c r="F66" s="634"/>
      <c r="G66" s="636"/>
      <c r="H66" s="634"/>
      <c r="I66" s="636"/>
      <c r="J66" s="634"/>
      <c r="K66" s="634"/>
      <c r="L66" s="634"/>
      <c r="M66" s="327"/>
      <c r="N66" s="562"/>
      <c r="O66" s="564"/>
      <c r="P66" s="293"/>
    </row>
    <row r="67" spans="1:16" s="15" customFormat="1" ht="26.25" hidden="1" thickBot="1">
      <c r="A67" s="377"/>
      <c r="B67" s="662">
        <v>1155100</v>
      </c>
      <c r="C67" s="672" t="s">
        <v>122</v>
      </c>
      <c r="D67" s="687" t="s">
        <v>65</v>
      </c>
      <c r="E67" s="636"/>
      <c r="F67" s="634"/>
      <c r="G67" s="636"/>
      <c r="H67" s="634"/>
      <c r="I67" s="636"/>
      <c r="J67" s="634"/>
      <c r="K67" s="634"/>
      <c r="L67" s="634"/>
      <c r="M67" s="327"/>
      <c r="N67" s="562"/>
      <c r="O67" s="564"/>
      <c r="P67" s="377"/>
    </row>
    <row r="68" spans="1:16" s="15" customFormat="1" ht="17.25" hidden="1" thickBot="1">
      <c r="A68" s="377"/>
      <c r="B68" s="662"/>
      <c r="C68" s="668" t="s">
        <v>67</v>
      </c>
      <c r="D68" s="687" t="s">
        <v>65</v>
      </c>
      <c r="E68" s="636"/>
      <c r="F68" s="634"/>
      <c r="G68" s="636"/>
      <c r="H68" s="634"/>
      <c r="I68" s="636"/>
      <c r="J68" s="634"/>
      <c r="K68" s="634"/>
      <c r="L68" s="634"/>
      <c r="M68" s="327"/>
      <c r="N68" s="562"/>
      <c r="O68" s="564"/>
      <c r="P68" s="377"/>
    </row>
    <row r="69" spans="1:16" ht="17.25" hidden="1" thickBot="1">
      <c r="A69" s="284"/>
      <c r="B69" s="662">
        <v>1155110</v>
      </c>
      <c r="C69" s="672" t="s">
        <v>123</v>
      </c>
      <c r="D69" s="682" t="s">
        <v>124</v>
      </c>
      <c r="E69" s="636"/>
      <c r="F69" s="634"/>
      <c r="G69" s="636"/>
      <c r="H69" s="634"/>
      <c r="I69" s="636"/>
      <c r="J69" s="634"/>
      <c r="K69" s="634"/>
      <c r="L69" s="634"/>
      <c r="M69" s="327"/>
      <c r="N69" s="562"/>
      <c r="O69" s="564"/>
      <c r="P69" s="284"/>
    </row>
    <row r="70" spans="1:16" ht="9" customHeight="1" hidden="1">
      <c r="A70" s="284"/>
      <c r="B70" s="662">
        <v>1155120</v>
      </c>
      <c r="C70" s="672" t="s">
        <v>125</v>
      </c>
      <c r="D70" s="682" t="s">
        <v>126</v>
      </c>
      <c r="E70" s="636"/>
      <c r="F70" s="634"/>
      <c r="G70" s="636"/>
      <c r="H70" s="634"/>
      <c r="I70" s="636"/>
      <c r="J70" s="634"/>
      <c r="K70" s="634"/>
      <c r="L70" s="634"/>
      <c r="M70" s="327"/>
      <c r="N70" s="562"/>
      <c r="O70" s="564"/>
      <c r="P70" s="284"/>
    </row>
    <row r="71" spans="1:16" ht="15" customHeight="1" hidden="1">
      <c r="A71" s="284"/>
      <c r="B71" s="658">
        <v>11155200</v>
      </c>
      <c r="C71" s="672" t="s">
        <v>127</v>
      </c>
      <c r="D71" s="558" t="s">
        <v>128</v>
      </c>
      <c r="E71" s="636"/>
      <c r="F71" s="634"/>
      <c r="G71" s="636"/>
      <c r="H71" s="634"/>
      <c r="I71" s="636"/>
      <c r="J71" s="634"/>
      <c r="K71" s="634"/>
      <c r="L71" s="634"/>
      <c r="M71" s="327"/>
      <c r="N71" s="562"/>
      <c r="O71" s="564"/>
      <c r="P71" s="284"/>
    </row>
    <row r="72" spans="1:16" s="11" customFormat="1" ht="14.25" hidden="1" thickBot="1">
      <c r="A72" s="367"/>
      <c r="B72" s="665">
        <v>1155300</v>
      </c>
      <c r="C72" s="674" t="s">
        <v>129</v>
      </c>
      <c r="D72" s="683" t="s">
        <v>130</v>
      </c>
      <c r="E72" s="562"/>
      <c r="F72" s="564"/>
      <c r="G72" s="562"/>
      <c r="H72" s="564"/>
      <c r="I72" s="562"/>
      <c r="J72" s="564"/>
      <c r="K72" s="564"/>
      <c r="L72" s="564"/>
      <c r="M72" s="327"/>
      <c r="N72" s="562"/>
      <c r="O72" s="564"/>
      <c r="P72" s="367"/>
    </row>
    <row r="73" spans="1:16" ht="14.25" hidden="1" thickBot="1">
      <c r="A73" s="284"/>
      <c r="B73" s="664">
        <v>1156000</v>
      </c>
      <c r="C73" s="675" t="s">
        <v>131</v>
      </c>
      <c r="D73" s="563" t="s">
        <v>65</v>
      </c>
      <c r="E73" s="562"/>
      <c r="F73" s="564"/>
      <c r="G73" s="562"/>
      <c r="H73" s="564"/>
      <c r="I73" s="562"/>
      <c r="J73" s="564"/>
      <c r="K73" s="564"/>
      <c r="L73" s="564"/>
      <c r="M73" s="327"/>
      <c r="N73" s="562"/>
      <c r="O73" s="564"/>
      <c r="P73" s="284"/>
    </row>
    <row r="74" spans="1:16" ht="14.25" hidden="1" thickBot="1">
      <c r="A74" s="284"/>
      <c r="B74" s="662"/>
      <c r="C74" s="668" t="s">
        <v>67</v>
      </c>
      <c r="D74" s="682" t="s">
        <v>65</v>
      </c>
      <c r="E74" s="562"/>
      <c r="F74" s="564"/>
      <c r="G74" s="562"/>
      <c r="H74" s="564"/>
      <c r="I74" s="562"/>
      <c r="J74" s="564"/>
      <c r="K74" s="564"/>
      <c r="L74" s="564"/>
      <c r="M74" s="327"/>
      <c r="N74" s="562"/>
      <c r="O74" s="564"/>
      <c r="P74" s="284"/>
    </row>
    <row r="75" spans="1:16" ht="14.25" hidden="1" thickBot="1">
      <c r="A75" s="284"/>
      <c r="B75" s="662">
        <v>1156100</v>
      </c>
      <c r="C75" s="672" t="s">
        <v>132</v>
      </c>
      <c r="D75" s="558" t="s">
        <v>65</v>
      </c>
      <c r="E75" s="562"/>
      <c r="F75" s="564"/>
      <c r="G75" s="562"/>
      <c r="H75" s="564"/>
      <c r="I75" s="562"/>
      <c r="J75" s="564"/>
      <c r="K75" s="564"/>
      <c r="L75" s="564"/>
      <c r="M75" s="327"/>
      <c r="N75" s="562"/>
      <c r="O75" s="564"/>
      <c r="P75" s="284"/>
    </row>
    <row r="76" spans="1:16" s="11" customFormat="1" ht="14.25" hidden="1" thickBot="1">
      <c r="A76" s="367"/>
      <c r="B76" s="662"/>
      <c r="C76" s="668" t="s">
        <v>67</v>
      </c>
      <c r="D76" s="558" t="s">
        <v>65</v>
      </c>
      <c r="E76" s="562"/>
      <c r="F76" s="564"/>
      <c r="G76" s="562"/>
      <c r="H76" s="564"/>
      <c r="I76" s="562"/>
      <c r="J76" s="564"/>
      <c r="K76" s="564"/>
      <c r="L76" s="564"/>
      <c r="M76" s="327"/>
      <c r="N76" s="562"/>
      <c r="O76" s="564"/>
      <c r="P76" s="367"/>
    </row>
    <row r="77" spans="1:16" s="11" customFormat="1" ht="26.25" hidden="1" thickBot="1">
      <c r="A77" s="367"/>
      <c r="B77" s="658">
        <v>1156110</v>
      </c>
      <c r="C77" s="672" t="s">
        <v>133</v>
      </c>
      <c r="D77" s="564" t="s">
        <v>134</v>
      </c>
      <c r="E77" s="562"/>
      <c r="F77" s="564"/>
      <c r="G77" s="562"/>
      <c r="H77" s="564"/>
      <c r="I77" s="562"/>
      <c r="J77" s="564"/>
      <c r="K77" s="564"/>
      <c r="L77" s="564"/>
      <c r="M77" s="327"/>
      <c r="N77" s="562"/>
      <c r="O77" s="564"/>
      <c r="P77" s="367"/>
    </row>
    <row r="78" spans="1:16" s="11" customFormat="1" ht="26.25" hidden="1" thickBot="1">
      <c r="A78" s="367"/>
      <c r="B78" s="658">
        <v>1156120</v>
      </c>
      <c r="C78" s="672" t="s">
        <v>135</v>
      </c>
      <c r="D78" s="564" t="s">
        <v>136</v>
      </c>
      <c r="E78" s="562"/>
      <c r="F78" s="564"/>
      <c r="G78" s="562"/>
      <c r="H78" s="564"/>
      <c r="I78" s="562"/>
      <c r="J78" s="564"/>
      <c r="K78" s="564"/>
      <c r="L78" s="564"/>
      <c r="M78" s="327"/>
      <c r="N78" s="562"/>
      <c r="O78" s="564"/>
      <c r="P78" s="367"/>
    </row>
    <row r="79" spans="1:16" s="11" customFormat="1" ht="14.25" hidden="1" thickBot="1">
      <c r="A79" s="367"/>
      <c r="B79" s="661">
        <v>1156130</v>
      </c>
      <c r="C79" s="672" t="s">
        <v>137</v>
      </c>
      <c r="D79" s="564" t="s">
        <v>138</v>
      </c>
      <c r="E79" s="562"/>
      <c r="F79" s="564"/>
      <c r="G79" s="562"/>
      <c r="H79" s="564"/>
      <c r="I79" s="562"/>
      <c r="J79" s="564"/>
      <c r="K79" s="564"/>
      <c r="L79" s="564"/>
      <c r="M79" s="327"/>
      <c r="N79" s="562"/>
      <c r="O79" s="564"/>
      <c r="P79" s="367"/>
    </row>
    <row r="80" spans="1:16" s="11" customFormat="1" ht="14.25" hidden="1" thickBot="1">
      <c r="A80" s="367"/>
      <c r="B80" s="661">
        <v>1156140</v>
      </c>
      <c r="C80" s="672" t="s">
        <v>139</v>
      </c>
      <c r="D80" s="564" t="s">
        <v>140</v>
      </c>
      <c r="E80" s="562"/>
      <c r="F80" s="564"/>
      <c r="G80" s="562"/>
      <c r="H80" s="564"/>
      <c r="I80" s="562"/>
      <c r="J80" s="564"/>
      <c r="K80" s="564"/>
      <c r="L80" s="564"/>
      <c r="M80" s="327"/>
      <c r="N80" s="562"/>
      <c r="O80" s="564"/>
      <c r="P80" s="367"/>
    </row>
    <row r="81" spans="1:16" ht="0.75" customHeight="1" hidden="1">
      <c r="A81" s="284"/>
      <c r="B81" s="663">
        <v>1156200</v>
      </c>
      <c r="C81" s="894" t="s">
        <v>141</v>
      </c>
      <c r="D81" s="565" t="s">
        <v>142</v>
      </c>
      <c r="E81" s="648"/>
      <c r="F81" s="565"/>
      <c r="G81" s="648"/>
      <c r="H81" s="565"/>
      <c r="I81" s="648"/>
      <c r="J81" s="565"/>
      <c r="K81" s="565"/>
      <c r="L81" s="565"/>
      <c r="M81" s="330"/>
      <c r="N81" s="648"/>
      <c r="O81" s="565"/>
      <c r="P81" s="284"/>
    </row>
    <row r="82" spans="1:16" ht="11.25" customHeight="1">
      <c r="A82" s="284"/>
      <c r="B82" s="660"/>
      <c r="C82" s="895" t="s">
        <v>818</v>
      </c>
      <c r="D82" s="563"/>
      <c r="E82" s="775"/>
      <c r="F82" s="563"/>
      <c r="G82" s="893"/>
      <c r="H82" s="417"/>
      <c r="I82" s="893"/>
      <c r="J82" s="417"/>
      <c r="K82" s="563"/>
      <c r="L82" s="417"/>
      <c r="M82" s="893"/>
      <c r="N82" s="563"/>
      <c r="O82" s="563"/>
      <c r="P82" s="284"/>
    </row>
    <row r="83" spans="1:16" ht="12.75" customHeight="1">
      <c r="A83" s="284"/>
      <c r="B83" s="661">
        <v>1210000</v>
      </c>
      <c r="C83" s="854" t="s">
        <v>991</v>
      </c>
      <c r="D83" s="830"/>
      <c r="E83" s="842" t="str">
        <f>E84</f>
        <v>478.5</v>
      </c>
      <c r="F83" s="565"/>
      <c r="G83" s="901"/>
      <c r="H83" s="858"/>
      <c r="I83" s="974">
        <f>I84</f>
        <v>478.5</v>
      </c>
      <c r="J83" s="972">
        <f>J84</f>
        <v>328.8</v>
      </c>
      <c r="K83" s="972">
        <f>K84</f>
        <v>328.8</v>
      </c>
      <c r="L83" s="972">
        <f>L84</f>
        <v>328.8</v>
      </c>
      <c r="M83" s="648"/>
      <c r="N83" s="565"/>
      <c r="O83" s="565"/>
      <c r="P83" s="284"/>
    </row>
    <row r="84" spans="1:16" ht="12.75" customHeight="1" thickBot="1">
      <c r="A84" s="284"/>
      <c r="B84" s="807">
        <v>1211500</v>
      </c>
      <c r="C84" s="1021" t="s">
        <v>994</v>
      </c>
      <c r="D84" s="689" t="s">
        <v>992</v>
      </c>
      <c r="E84" s="1022" t="s">
        <v>1009</v>
      </c>
      <c r="F84" s="689"/>
      <c r="G84" s="1022"/>
      <c r="H84" s="689"/>
      <c r="I84" s="973">
        <f>E84+H84</f>
        <v>478.5</v>
      </c>
      <c r="J84" s="907">
        <v>328.8</v>
      </c>
      <c r="K84" s="907">
        <v>328.8</v>
      </c>
      <c r="L84" s="907">
        <v>328.8</v>
      </c>
      <c r="M84" s="690"/>
      <c r="N84" s="689"/>
      <c r="O84" s="689"/>
      <c r="P84" s="284"/>
    </row>
    <row r="85" spans="1:16" ht="18" customHeight="1">
      <c r="A85" s="284"/>
      <c r="B85" s="284"/>
      <c r="C85" s="293" t="s">
        <v>1042</v>
      </c>
      <c r="D85" s="293"/>
      <c r="E85" s="284"/>
      <c r="F85" s="287"/>
      <c r="G85" s="287"/>
      <c r="H85" s="284"/>
      <c r="I85" s="892"/>
      <c r="J85" s="288"/>
      <c r="K85" s="288"/>
      <c r="L85" s="284"/>
      <c r="M85" s="284"/>
      <c r="N85" s="284"/>
      <c r="O85" s="284"/>
      <c r="P85" s="284"/>
    </row>
    <row r="86" spans="1:16" ht="18" customHeight="1">
      <c r="A86" s="284"/>
      <c r="B86" s="284"/>
      <c r="C86" s="293"/>
      <c r="D86" s="293"/>
      <c r="E86" s="284"/>
      <c r="F86" s="287"/>
      <c r="G86" s="287"/>
      <c r="H86" s="284"/>
      <c r="I86" s="892"/>
      <c r="J86" s="288"/>
      <c r="K86" s="288"/>
      <c r="L86" s="284"/>
      <c r="M86" s="284"/>
      <c r="N86" s="284"/>
      <c r="O86" s="284"/>
      <c r="P86" s="284"/>
    </row>
    <row r="87" spans="1:16" s="17" customFormat="1" ht="15.75" customHeight="1">
      <c r="A87" s="303"/>
      <c r="C87" s="1428" t="s">
        <v>500</v>
      </c>
      <c r="D87" s="1428"/>
      <c r="E87" s="1428"/>
      <c r="F87" s="1428"/>
      <c r="G87" s="303" t="s">
        <v>906</v>
      </c>
      <c r="H87" s="369"/>
      <c r="I87" s="367"/>
      <c r="J87" s="293" t="s">
        <v>1078</v>
      </c>
      <c r="K87" s="303"/>
      <c r="L87" s="367"/>
      <c r="M87" s="367"/>
      <c r="N87" s="367"/>
      <c r="O87" s="367"/>
      <c r="P87" s="367"/>
    </row>
    <row r="88" spans="1:16" s="17" customFormat="1" ht="15.75" customHeight="1">
      <c r="A88" s="303"/>
      <c r="C88" s="756"/>
      <c r="D88" s="756"/>
      <c r="E88" s="756"/>
      <c r="F88" s="756"/>
      <c r="G88" s="303"/>
      <c r="H88" s="369"/>
      <c r="I88" s="367"/>
      <c r="J88" s="293"/>
      <c r="K88" s="303"/>
      <c r="L88" s="367"/>
      <c r="M88" s="367"/>
      <c r="N88" s="367"/>
      <c r="O88" s="367"/>
      <c r="P88" s="367"/>
    </row>
    <row r="89" spans="1:16" s="17" customFormat="1" ht="14.25" customHeight="1">
      <c r="A89" s="303"/>
      <c r="B89" s="303" t="s">
        <v>518</v>
      </c>
      <c r="C89" s="1428" t="s">
        <v>503</v>
      </c>
      <c r="D89" s="1428"/>
      <c r="E89" s="1428"/>
      <c r="F89" s="303" t="s">
        <v>905</v>
      </c>
      <c r="G89" s="369"/>
      <c r="H89" s="367"/>
      <c r="I89" s="367"/>
      <c r="J89" s="369"/>
      <c r="K89" s="401"/>
      <c r="L89" s="367"/>
      <c r="M89" s="367"/>
      <c r="N89" s="367"/>
      <c r="O89" s="367"/>
      <c r="P89" s="367"/>
    </row>
    <row r="90" spans="1:16" s="17" customFormat="1" ht="0.75" customHeight="1">
      <c r="A90" s="303"/>
      <c r="B90" s="370"/>
      <c r="C90" s="1428"/>
      <c r="D90" s="1428"/>
      <c r="E90" s="1428"/>
      <c r="F90" s="303"/>
      <c r="G90" s="369"/>
      <c r="H90" s="303"/>
      <c r="I90" s="303"/>
      <c r="J90" s="303"/>
      <c r="K90" s="401"/>
      <c r="L90" s="367"/>
      <c r="M90" s="367"/>
      <c r="N90" s="367"/>
      <c r="O90" s="367"/>
      <c r="P90" s="367"/>
    </row>
    <row r="91" spans="1:16" s="17" customFormat="1" ht="13.5" customHeight="1">
      <c r="A91" s="367"/>
      <c r="C91" s="1428"/>
      <c r="D91" s="1428"/>
      <c r="E91" s="1428"/>
      <c r="F91" s="367"/>
      <c r="G91" s="367"/>
      <c r="H91" s="367"/>
      <c r="I91" s="367"/>
      <c r="J91" s="367"/>
      <c r="K91" s="401"/>
      <c r="L91" s="367"/>
      <c r="M91" s="367"/>
      <c r="N91" s="367"/>
      <c r="O91" s="367"/>
      <c r="P91" s="367"/>
    </row>
    <row r="92" spans="1:16" s="17" customFormat="1" ht="3" customHeight="1">
      <c r="A92" s="303"/>
      <c r="I92" s="367"/>
      <c r="J92" s="401"/>
      <c r="K92" s="401"/>
      <c r="L92" s="367"/>
      <c r="M92" s="367"/>
      <c r="N92" s="367"/>
      <c r="O92" s="367"/>
      <c r="P92" s="367"/>
    </row>
    <row r="93" spans="1:16" s="17" customFormat="1" ht="12.75" customHeight="1">
      <c r="A93" s="303"/>
      <c r="I93" s="303"/>
      <c r="J93" s="401"/>
      <c r="K93" s="401"/>
      <c r="L93" s="367"/>
      <c r="M93" s="367"/>
      <c r="N93" s="367"/>
      <c r="O93" s="367"/>
      <c r="P93" s="367"/>
    </row>
    <row r="94" spans="1:16" s="17" customFormat="1" ht="13.5">
      <c r="A94" s="303"/>
      <c r="B94" s="370"/>
      <c r="C94" s="371"/>
      <c r="D94" s="303"/>
      <c r="E94" s="369"/>
      <c r="F94" s="367"/>
      <c r="G94" s="367"/>
      <c r="H94" s="1422"/>
      <c r="I94" s="1422"/>
      <c r="J94" s="401"/>
      <c r="K94" s="401"/>
      <c r="L94" s="367"/>
      <c r="M94" s="367"/>
      <c r="N94" s="367"/>
      <c r="O94" s="367"/>
      <c r="P94" s="367"/>
    </row>
    <row r="95" spans="1:16" s="19" customFormat="1" ht="24.75" customHeight="1">
      <c r="A95" s="303"/>
      <c r="B95" s="303"/>
      <c r="C95" s="371"/>
      <c r="D95" s="303"/>
      <c r="E95" s="369"/>
      <c r="F95" s="303"/>
      <c r="G95" s="303"/>
      <c r="H95" s="303"/>
      <c r="I95" s="284"/>
      <c r="J95" s="288"/>
      <c r="K95" s="288"/>
      <c r="L95" s="284"/>
      <c r="M95" s="284"/>
      <c r="N95" s="284"/>
      <c r="O95" s="284"/>
      <c r="P95" s="284"/>
    </row>
    <row r="96" spans="1:16" ht="13.5">
      <c r="A96" s="284"/>
      <c r="B96" s="284"/>
      <c r="C96" s="285"/>
      <c r="D96" s="286"/>
      <c r="E96" s="284"/>
      <c r="F96" s="287"/>
      <c r="G96" s="287"/>
      <c r="H96" s="284"/>
      <c r="I96" s="284"/>
      <c r="J96" s="288"/>
      <c r="K96" s="288"/>
      <c r="L96" s="284"/>
      <c r="M96" s="284"/>
      <c r="N96" s="284"/>
      <c r="O96" s="284"/>
      <c r="P96" s="284"/>
    </row>
  </sheetData>
  <sheetProtection/>
  <mergeCells count="15">
    <mergeCell ref="F16:H16"/>
    <mergeCell ref="I16:I17"/>
    <mergeCell ref="J16:J17"/>
    <mergeCell ref="K16:K17"/>
    <mergeCell ref="L16:L17"/>
    <mergeCell ref="M16:N16"/>
    <mergeCell ref="O16:O17"/>
    <mergeCell ref="C87:F87"/>
    <mergeCell ref="C89:E91"/>
    <mergeCell ref="H94:I94"/>
    <mergeCell ref="B2:N2"/>
    <mergeCell ref="A3:O3"/>
    <mergeCell ref="B4:N4"/>
    <mergeCell ref="C5:H5"/>
    <mergeCell ref="E16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Hashvapah5</dc:creator>
  <cp:keywords/>
  <dc:description/>
  <cp:lastModifiedBy>Windows User</cp:lastModifiedBy>
  <cp:lastPrinted>2018-09-04T11:15:51Z</cp:lastPrinted>
  <dcterms:created xsi:type="dcterms:W3CDTF">1996-10-14T23:33:28Z</dcterms:created>
  <dcterms:modified xsi:type="dcterms:W3CDTF">2019-06-10T10:39:53Z</dcterms:modified>
  <cp:category/>
  <cp:version/>
  <cp:contentType/>
  <cp:contentStatus/>
</cp:coreProperties>
</file>